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ドライブ_交付税・公営企業・その他照会関連\R3\10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<sst xmlns="http://schemas.openxmlformats.org/spreadsheetml/2006/main" count="1102" uniqueCount="617">
  <si>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</si>
  <si>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</si>
  <si>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</si>
  <si>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</si>
  <si>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</si>
  <si>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</si>
  <si>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</si>
  <si>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</si>
  <si>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</si>
  <si>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</si>
  <si>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</si>
  <si>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</si>
  <si>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</si>
  <si>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</si>
  <si>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</si>
  <si>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</si>
  <si>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</si>
  <si>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</si>
  <si>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</si>
  <si>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</si>
  <si>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</si>
  <si>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</si>
  <si>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</si>
  <si>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</si>
  <si>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</si>
  <si>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</si>
  <si>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</si>
  <si>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</si>
  <si>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</si>
  <si>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</si>
  <si>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</si>
  <si>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</si>
  <si>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</si>
  <si>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</si>
  <si>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</si>
  <si>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</si>
  <si>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</si>
  <si>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</si>
  <si>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</si>
  <si>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</si>
  <si>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</si>
  <si>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</si>
  <si>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</si>
  <si>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</si>
  <si>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</si>
  <si>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</si>
  <si>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</si>
  <si>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</si>
  <si>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</si>
  <si>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</si>
  <si>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</si>
  <si>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</si>
  <si>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</si>
  <si>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</si>
  <si>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</si>
  <si>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</si>
  <si>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</si>
  <si>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</si>
  <si>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</si>
  <si>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</si>
  <si>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</si>
  <si>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</si>
  <si>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</si>
  <si>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</si>
  <si>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</si>
  <si>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</si>
  <si>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</si>
  <si>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</si>
  <si>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</si>
  <si>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</si>
  <si>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</si>
  <si>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</si>
  <si>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</si>
  <si>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</si>
  <si>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</si>
  <si>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</si>
  <si>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</si>
  <si>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</si>
  <si>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</si>
  <si>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</si>
  <si>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</si>
  <si>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</si>
  <si>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</si>
  <si>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</si>
  <si>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</si>
  <si>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</si>
  <si>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</si>
  <si>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</si>
  <si>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</si>
  <si>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</si>
  <si>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</si>
  <si>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</si>
  <si>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</si>
  <si>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</si>
  <si>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</si>
  <si>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</si>
  <si>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</si>
  <si>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</si>
  <si>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</si>
  <si>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</si>
  <si>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</si>
  <si>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</si>
  <si>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</si>
  <si>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</si>
  <si>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</si>
  <si>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</si>
  <si>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</si>
  <si>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</si>
  <si>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</si>
  <si>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</si>
  <si>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</si>
  <si>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</si>
  <si>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</si>
  <si>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</si>
  <si>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</si>
  <si>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</si>
  <si>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</si>
  <si>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</si>
  <si>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</si>
  <si>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</si>
  <si>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</si>
  <si>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</si>
  <si>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</si>
  <si>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</si>
  <si>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</si>
  <si>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</si>
  <si>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</si>
  <si>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</si>
  <si>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</si>
  <si>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</si>
  <si>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</si>
  <si>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</si>
  <si>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</si>
  <si>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</si>
  <si>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</si>
  <si>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</si>
  <si>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</si>
  <si>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</si>
  <si>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</si>
  <si>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</si>
  <si>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</si>
  <si>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</si>
  <si>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</si>
  <si>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</si>
  <si>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</si>
  <si>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</si>
  <si>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</si>
  <si>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</si>
  <si>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</si>
  <si>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</si>
  <si>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</si>
  <si>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</si>
  <si>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</si>
  <si>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</si>
  <si>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</si>
  <si>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</si>
  <si>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</si>
  <si>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</si>
  <si>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</si>
  <si>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</si>
  <si>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</si>
  <si>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</si>
  <si>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</si>
  <si>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</si>
  <si>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</si>
  <si>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</si>
  <si>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</si>
  <si>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</si>
  <si>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</si>
  <si>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</si>
  <si>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</si>
  <si>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</si>
  <si>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</si>
  <si>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</si>
  <si>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</si>
  <si>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</si>
  <si>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</si>
  <si>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</si>
  <si>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</si>
  <si>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</si>
  <si>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</si>
  <si>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</si>
  <si>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</si>
  <si>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</si>
  <si>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</si>
  <si>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</si>
  <si>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</si>
  <si>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</si>
  <si>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</si>
  <si>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</si>
  <si>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</si>
  <si>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</si>
  <si>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</si>
  <si>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</si>
  <si>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</si>
  <si>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</si>
  <si>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</si>
  <si>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</si>
  <si>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</si>
  <si>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</si>
  <si>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</si>
  <si>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</si>
  <si>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</si>
  <si>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</si>
  <si>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</si>
  <si>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</si>
  <si>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</si>
  <si>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</si>
  <si>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</si>
  <si>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</si>
  <si>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兵庫県香美町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</si>
  <si>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</si>
  <si>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</si>
  <si>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</si>
  <si>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</si>
  <si>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</si>
  <si>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</si>
  <si>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</si>
  <si>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</si>
  <si>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</si>
  <si>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</si>
  <si>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</si>
  <si>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</si>
  <si>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</si>
  <si>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</si>
  <si>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</si>
  <si>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</si>
  <si>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</si>
  <si>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</si>
  <si>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</si>
  <si>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</si>
  <si>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</si>
  <si>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</si>
  <si>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</si>
  <si>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</si>
  <si>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</si>
  <si>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</si>
  <si>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</si>
  <si>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</si>
  <si>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</si>
  <si>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</si>
  <si>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</si>
  <si>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</si>
  <si>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</si>
  <si>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</si>
  <si>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</si>
  <si>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</si>
  <si>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</si>
  <si>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</si>
  <si>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</si>
  <si>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</si>
  <si>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</si>
  <si>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</si>
  <si>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</si>
  <si>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</si>
  <si>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</si>
  <si>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</si>
  <si>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</si>
  <si>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</si>
  <si>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</si>
  <si>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</si>
  <si>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</si>
  <si>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</si>
  <si>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</si>
  <si>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</si>
  <si>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</si>
  <si>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</si>
  <si>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</si>
  <si>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</si>
  <si>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</si>
  <si>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</si>
  <si>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</si>
  <si>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</si>
  <si>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</si>
  <si>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</si>
  <si>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</si>
  <si>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</si>
  <si>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</si>
  <si>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</si>
  <si>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</si>
  <si>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</si>
  <si>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</si>
  <si>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</si>
  <si>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</si>
  <si>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</si>
  <si>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</si>
  <si>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</si>
  <si>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</si>
  <si>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</si>
  <si>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</si>
  <si>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</si>
  <si>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</si>
  <si>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</si>
  <si>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</si>
  <si>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</si>
  <si>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</si>
  <si>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</si>
  <si>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</si>
  <si>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</si>
  <si>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</si>
  <si>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</si>
  <si>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</si>
  <si>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</si>
  <si>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</si>
  <si>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</si>
  <si>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</si>
  <si>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</si>
  <si>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</si>
  <si>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</si>
  <si>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</si>
  <si>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</si>
  <si>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</si>
  <si>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</si>
  <si>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</si>
  <si>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</si>
  <si>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</si>
  <si>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</si>
  <si>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</si>
  <si>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</si>
  <si>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</si>
  <si>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</si>
  <si>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</si>
  <si>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</si>
  <si>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</si>
  <si>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</si>
  <si>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</si>
  <si>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</si>
  <si>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</si>
  <si>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</si>
  <si>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</si>
  <si>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</si>
  <si>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</si>
  <si>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</si>
  <si>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</si>
  <si>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</si>
  <si>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</si>
  <si>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</si>
  <si>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</si>
  <si>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</si>
  <si>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</si>
  <si>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</si>
  <si>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</si>
  <si>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</si>
  <si>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</si>
  <si>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</si>
  <si>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</si>
  <si>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</si>
  <si>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</si>
  <si>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</si>
  <si>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</si>
  <si>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</si>
  <si>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</si>
  <si>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</si>
  <si>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</si>
  <si>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</si>
  <si>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</si>
  <si>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</si>
  <si>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</si>
  <si>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</si>
  <si>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</si>
  <si>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</si>
  <si>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</si>
  <si>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</si>
  <si>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</si>
  <si>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兵庫県香美町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</si>
  <si>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</si>
  <si>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</si>
  <si>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</si>
  <si>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</si>
  <si>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</si>
  <si>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</si>
  <si>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</si>
  <si>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</si>
  <si>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</si>
  <si>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</si>
  <si>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</si>
  <si>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</si>
  <si>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</si>
  <si>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</si>
  <si>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</si>
  <si>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</si>
  <si>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</si>
  <si>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</si>
  <si>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</si>
  <si>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</si>
  <si>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</si>
  <si>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</si>
  <si>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</si>
  <si>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</si>
  <si>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</si>
  <si>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</si>
  <si>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</si>
  <si>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</si>
  <si>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</si>
  <si>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</si>
  <si>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</si>
  <si>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</si>
  <si>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</si>
  <si>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</si>
  <si>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</si>
  <si>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</si>
  <si>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</si>
  <si>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</si>
  <si>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</si>
  <si>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</si>
  <si>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</si>
  <si>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</si>
  <si>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</si>
  <si>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</si>
  <si>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町立地方卸売市場事業特別会計</t>
    <phoneticPr fontId="5"/>
  </si>
  <si>
    <t>-</t>
    <phoneticPr fontId="5"/>
  </si>
  <si>
    <t>法非適用企業</t>
    <phoneticPr fontId="5"/>
  </si>
  <si>
    <t>国民宿舎事業特別会計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</si>
  <si>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</si>
  <si>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</si>
  <si>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</si>
  <si>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</si>
  <si>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</si>
  <si>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</si>
  <si>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</si>
  <si>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</si>
  <si>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</si>
  <si>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</si>
  <si>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</si>
  <si>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</si>
  <si>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</si>
  <si>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</si>
  <si>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</si>
  <si>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</si>
  <si>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</si>
  <si>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</si>
  <si>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</si>
  <si>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</si>
  <si>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</si>
  <si>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</si>
  <si>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</si>
  <si>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</si>
  <si>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</si>
  <si>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</si>
  <si>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</si>
  <si>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</si>
  <si>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</si>
  <si>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</si>
  <si>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</si>
  <si>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</si>
  <si>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</si>
  <si>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</si>
  <si>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</si>
  <si>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</si>
  <si>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</si>
  <si>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</si>
  <si>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</si>
  <si>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</si>
  <si>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</si>
  <si>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</si>
  <si>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</si>
  <si>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</si>
  <si>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</si>
  <si>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</si>
  <si>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</si>
  <si>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</si>
  <si>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</si>
  <si>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</si>
  <si>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</si>
  <si>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</si>
  <si>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</si>
  <si>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</si>
  <si>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</si>
  <si>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</si>
  <si>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</si>
  <si>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</si>
  <si>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</si>
  <si>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</si>
  <si>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</si>
  <si>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</si>
  <si>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</si>
  <si>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</si>
  <si>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水道事業企業会計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</si>
  <si>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</si>
  <si>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公立香住病院事業企業会計</t>
    <phoneticPr fontId="5"/>
  </si>
  <si>
    <t>(Ｆ)</t>
    <phoneticPr fontId="5"/>
  </si>
  <si>
    <t>国民健康保険事業特別会計（小代診療施設勘定）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</si>
  <si>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</si>
  <si>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</si>
  <si>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</si>
  <si>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</si>
  <si>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</si>
  <si>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</si>
  <si>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</si>
  <si>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</si>
  <si>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</si>
  <si>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</si>
  <si>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</si>
  <si>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</si>
  <si>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</si>
  <si>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</si>
  <si>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</si>
  <si>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</si>
  <si>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</si>
  <si>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</si>
  <si>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</si>
  <si>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</si>
  <si>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</si>
  <si>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</si>
  <si>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</si>
  <si>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</si>
  <si>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</si>
  <si>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</si>
  <si>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</si>
  <si>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</si>
  <si>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</si>
  <si>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</si>
  <si>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</si>
  <si>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</si>
  <si>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</si>
  <si>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</si>
  <si>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</si>
  <si>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</si>
  <si>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</si>
  <si>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</si>
  <si>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</si>
  <si>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</si>
  <si>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</si>
  <si>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</si>
  <si>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</si>
  <si>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</si>
  <si>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</si>
  <si>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</si>
  <si>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</si>
  <si>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</si>
  <si>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</si>
  <si>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</si>
  <si>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</si>
  <si>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</si>
  <si>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</si>
  <si>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</si>
  <si>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</si>
  <si>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</si>
  <si>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</si>
  <si>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</si>
  <si>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</si>
  <si>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</si>
  <si>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</si>
  <si>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</si>
  <si>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</si>
  <si>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</si>
  <si>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</si>
  <si>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</si>
  <si>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</si>
  <si>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</si>
  <si>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</si>
  <si>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</si>
  <si>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</si>
  <si>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</si>
  <si>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</si>
  <si>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</si>
  <si>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</si>
  <si>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</si>
  <si>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</si>
  <si>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</si>
  <si>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</si>
  <si>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</si>
  <si>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</si>
  <si>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</si>
  <si>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</si>
  <si>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</si>
  <si>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1.01</t>
  </si>
  <si>
    <t>▲ 1.47</t>
  </si>
  <si>
    <t>一般会計</t>
  </si>
  <si>
    <t>水道事業企業会計</t>
  </si>
  <si>
    <t>下水道事業企業会計</t>
  </si>
  <si>
    <t>公立香住病院事業企業会計</t>
  </si>
  <si>
    <t>介護保険事業特別会計</t>
  </si>
  <si>
    <t>国民健康保険事業特別会計</t>
  </si>
  <si>
    <t>後期高齢者医療保険事業特別会計</t>
  </si>
  <si>
    <t>矢田川憩いの村事業特別会計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</si>
  <si>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</si>
  <si>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</si>
  <si>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</si>
  <si>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</si>
  <si>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</si>
  <si>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</si>
  <si>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</si>
  <si>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</si>
  <si>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</si>
  <si>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</si>
  <si>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</si>
  <si>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</si>
  <si>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</si>
  <si>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</si>
  <si>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</si>
  <si>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</si>
  <si>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</si>
  <si>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</si>
  <si>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</si>
  <si>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</si>
  <si>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</si>
  <si>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</si>
  <si>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森林環境基金</t>
    <rPh sb="0" eb="2">
      <t>シンリン</t>
    </rPh>
    <rPh sb="2" eb="4">
      <t>カンキョウ</t>
    </rPh>
    <rPh sb="4" eb="6">
      <t>キキン</t>
    </rPh>
    <phoneticPr fontId="2"/>
  </si>
  <si>
    <t>―</t>
  </si>
  <si>
    <t>㈱香住観光公社</t>
    <rPh sb="1" eb="3">
      <t>カスミ</t>
    </rPh>
    <rPh sb="3" eb="5">
      <t>カンコウ</t>
    </rPh>
    <rPh sb="5" eb="7">
      <t>コウシャ</t>
    </rPh>
    <phoneticPr fontId="11"/>
  </si>
  <si>
    <t>矢田川開発㈱</t>
    <rPh sb="0" eb="2">
      <t>ヤダ</t>
    </rPh>
    <rPh sb="2" eb="3">
      <t>ガワ</t>
    </rPh>
    <rPh sb="3" eb="5">
      <t>カイハツ</t>
    </rPh>
    <phoneticPr fontId="11"/>
  </si>
  <si>
    <t>㈱むらおか振興公社</t>
    <rPh sb="5" eb="7">
      <t>シンコウ</t>
    </rPh>
    <rPh sb="7" eb="9">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</si>
  <si>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</si>
  <si>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</si>
  <si>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</si>
  <si>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将来負担比率が類似団体と比べて高い水準にある一方、有形固定資産減価償却率は類似団体よりも低い水準まで低下している。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依然として他団体より高いものとなっている。しかしながら、いまだ築30年以上経過している施設で大規模改修等が未実施のものが多数存在するため、今後は公共施設等総合管理計画に基づき、統廃合も踏まえた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</si>
  <si>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</si>
  <si>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</si>
  <si>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</si>
  <si>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</si>
  <si>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</si>
  <si>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</si>
  <si>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においては、合併算定替の縮減等に伴う標準財政規模の減により実質公債費比率が前年度よりやや上昇しているものの、財政調整基金等の積立等による充当可能基金の増により将来負担比率は低下している。
　平成27年度から令和元年度にかけて、実質公債費比率は同程度の水準で推移しており、将来負担比率は年々改善傾向にあるが、引き続き指標の推移に注視しながら数値の抑制に努めていく。</t>
    <rPh sb="1" eb="3">
      <t>レイワ</t>
    </rPh>
    <rPh sb="3" eb="5">
      <t>ガンネン</t>
    </rPh>
    <rPh sb="5" eb="6">
      <t>ド</t>
    </rPh>
    <rPh sb="12" eb="14">
      <t>ガッペイ</t>
    </rPh>
    <rPh sb="14" eb="16">
      <t>サンテイ</t>
    </rPh>
    <rPh sb="16" eb="17">
      <t>ガ</t>
    </rPh>
    <rPh sb="18" eb="20">
      <t>シュクゲン</t>
    </rPh>
    <rPh sb="20" eb="21">
      <t>ナド</t>
    </rPh>
    <rPh sb="22" eb="23">
      <t>トモナ</t>
    </rPh>
    <rPh sb="24" eb="26">
      <t>ヒョウジュン</t>
    </rPh>
    <rPh sb="26" eb="28">
      <t>ザイセイ</t>
    </rPh>
    <rPh sb="28" eb="30">
      <t>キボ</t>
    </rPh>
    <rPh sb="31" eb="32">
      <t>ゲン</t>
    </rPh>
    <rPh sb="60" eb="62">
      <t>ザイセイ</t>
    </rPh>
    <rPh sb="62" eb="64">
      <t>チョウセイ</t>
    </rPh>
    <rPh sb="64" eb="66">
      <t>キキン</t>
    </rPh>
    <rPh sb="66" eb="67">
      <t>ナド</t>
    </rPh>
    <rPh sb="68" eb="70">
      <t>ツミタテ</t>
    </rPh>
    <rPh sb="70" eb="71">
      <t>ナド</t>
    </rPh>
    <rPh sb="74" eb="76">
      <t>ジュウトウ</t>
    </rPh>
    <rPh sb="76" eb="78">
      <t>カノウ</t>
    </rPh>
    <rPh sb="78" eb="80">
      <t>キキン</t>
    </rPh>
    <rPh sb="81" eb="82">
      <t>ゾウ</t>
    </rPh>
    <rPh sb="85" eb="87">
      <t>ショウライ</t>
    </rPh>
    <rPh sb="87" eb="89">
      <t>フタン</t>
    </rPh>
    <rPh sb="89" eb="91">
      <t>ヒリツ</t>
    </rPh>
    <rPh sb="92" eb="94">
      <t>テイカ</t>
    </rPh>
    <rPh sb="101" eb="103">
      <t>ヘイセイ</t>
    </rPh>
    <rPh sb="105" eb="107">
      <t>ネンド</t>
    </rPh>
    <rPh sb="109" eb="111">
      <t>レイワ</t>
    </rPh>
    <rPh sb="111" eb="113">
      <t>ガンネン</t>
    </rPh>
    <rPh sb="113" eb="114">
      <t>ド</t>
    </rPh>
    <rPh sb="119" eb="121">
      <t>ジッシツ</t>
    </rPh>
    <rPh sb="121" eb="124">
      <t>コウサイヒ</t>
    </rPh>
    <rPh sb="124" eb="126">
      <t>ヒリツ</t>
    </rPh>
    <rPh sb="127" eb="130">
      <t>ドウテイド</t>
    </rPh>
    <rPh sb="131" eb="133">
      <t>スイジュン</t>
    </rPh>
    <rPh sb="134" eb="136">
      <t>スイイ</t>
    </rPh>
    <rPh sb="141" eb="143">
      <t>ショウライ</t>
    </rPh>
    <rPh sb="143" eb="145">
      <t>フタン</t>
    </rPh>
    <rPh sb="145" eb="147">
      <t>ヒリツ</t>
    </rPh>
    <rPh sb="148" eb="150">
      <t>ネンネン</t>
    </rPh>
    <rPh sb="150" eb="152">
      <t>カイゼン</t>
    </rPh>
    <rPh sb="152" eb="154">
      <t>ケイコウ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</si>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</sst>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xmlns:c16r2="http://schemas.microsoft.com/office/drawing/2015/06/chart">
            <c:ext xmlns:c16="http://schemas.microsoft.com/office/drawing/2014/chart" uri="{C3380CC4-5D6E-409C-BE32-E72D297353CC}">
              <c16:uniqueId val="{00000000-32BC-4CF8-89F6-611568675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88295</c:v>
                </c:pt>
                <c:pt idx="1">
                  <c:v>117407</c:v>
                </c:pt>
                <c:pt idx="2">
                  <c:v>128063</c:v>
                </c:pt>
                <c:pt idx="3">
                  <c:v>121082</c:v>
                </c:pt>
                <c:pt idx="4">
                  <c:v>109484</c:v>
                </c:pt>
              </c:numCache>
            </c:numRef>
          </c:val>
          <c:smooth val="0"/>
          <c:extLst xmlns:c16r2="http://schemas.microsoft.com/office/drawing/2015/06/chart">
            <c:ext xmlns:c16="http://schemas.microsoft.com/office/drawing/2014/chart" uri="{C3380CC4-5D6E-409C-BE32-E72D297353CC}">
              <c16:uniqueId val="{00000001-32BC-4CF8-89F6-611568675B37}"/>
            </c:ext>
          </c:extLst>
        </c:ser>
        <c:dLbls>
          <c:showLegendKey val="0"/>
          <c:showVal val="0"/>
          <c:showCatName val="0"/>
          <c:showSerName val="0"/>
          <c:showPercent val="0"/>
          <c:showBubbleSize val="0"/>
        </c:dLbls>
        <c:marker val="1"/>
        <c:smooth val="0"/>
        <c:axId val="220027320"/>
        <c:axId val="109523144"/>
      </c:lineChart>
      <c:catAx>
        <c:axId val="220027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23144"/>
        <c:crosses val="autoZero"/>
        <c:auto val="1"/>
        <c:lblAlgn val="ctr"/>
        <c:lblOffset val="100"/>
        <c:tickLblSkip val="1"/>
        <c:tickMarkSkip val="1"/>
        <c:noMultiLvlLbl val="0"/>
      </c:catAx>
      <c:valAx>
        <c:axId val="1095231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027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4.0999999999999996</c:v>
                </c:pt>
                <c:pt idx="1">
                  <c:v>4.16</c:v>
                </c:pt>
                <c:pt idx="2">
                  <c:v>3.69</c:v>
                </c:pt>
                <c:pt idx="3">
                  <c:v>4.91</c:v>
                </c:pt>
                <c:pt idx="4">
                  <c:v>4.25</c:v>
                </c:pt>
              </c:numCache>
            </c:numRef>
          </c:val>
          <c:extLst xmlns:c16r2="http://schemas.microsoft.com/office/drawing/2015/06/chart">
            <c:ext xmlns:c16="http://schemas.microsoft.com/office/drawing/2014/chart" uri="{C3380CC4-5D6E-409C-BE32-E72D297353CC}">
              <c16:uniqueId val="{00000000-CCB8-4DB5-9203-0AD86C5390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35.26</c:v>
                </c:pt>
                <c:pt idx="1">
                  <c:v>37.92</c:v>
                </c:pt>
                <c:pt idx="2">
                  <c:v>40.1</c:v>
                </c:pt>
                <c:pt idx="3">
                  <c:v>44.07</c:v>
                </c:pt>
                <c:pt idx="4">
                  <c:v>46.01</c:v>
                </c:pt>
              </c:numCache>
            </c:numRef>
          </c:val>
          <c:extLst xmlns:c16r2="http://schemas.microsoft.com/office/drawing/2015/06/chart">
            <c:ext xmlns:c16="http://schemas.microsoft.com/office/drawing/2014/chart" uri="{C3380CC4-5D6E-409C-BE32-E72D297353CC}">
              <c16:uniqueId val="{00000001-CCB8-4DB5-9203-0AD86C539017}"/>
            </c:ext>
          </c:extLst>
        </c:ser>
        <c:dLbls>
          <c:showLegendKey val="0"/>
          <c:showVal val="0"/>
          <c:showCatName val="0"/>
          <c:showSerName val="0"/>
          <c:showPercent val="0"/>
          <c:showBubbleSize val="0"/>
        </c:dLbls>
        <c:gapWidth val="250"/>
        <c:overlap val="100"/>
        <c:axId val="284223864"/>
        <c:axId val="28181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4.95</c:v>
                </c:pt>
                <c:pt idx="1">
                  <c:v>4.55</c:v>
                </c:pt>
                <c:pt idx="2">
                  <c:v>-1.01</c:v>
                </c:pt>
                <c:pt idx="3">
                  <c:v>8.42</c:v>
                </c:pt>
                <c:pt idx="4">
                  <c:v>-1.47</c:v>
                </c:pt>
              </c:numCache>
            </c:numRef>
          </c:val>
          <c:smooth val="0"/>
          <c:extLst xmlns:c16r2="http://schemas.microsoft.com/office/drawing/2015/06/chart">
            <c:ext xmlns:c16="http://schemas.microsoft.com/office/drawing/2014/chart" uri="{C3380CC4-5D6E-409C-BE32-E72D297353CC}">
              <c16:uniqueId val="{00000002-CCB8-4DB5-9203-0AD86C539017}"/>
            </c:ext>
          </c:extLst>
        </c:ser>
        <c:dLbls>
          <c:showLegendKey val="0"/>
          <c:showVal val="0"/>
          <c:showCatName val="0"/>
          <c:showSerName val="0"/>
          <c:showPercent val="0"/>
          <c:showBubbleSize val="0"/>
        </c:dLbls>
        <c:marker val="1"/>
        <c:smooth val="0"/>
        <c:axId val="284223864"/>
        <c:axId val="281810384"/>
      </c:lineChart>
      <c:catAx>
        <c:axId val="28422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1810384"/>
        <c:crosses val="autoZero"/>
        <c:auto val="1"/>
        <c:lblAlgn val="ctr"/>
        <c:lblOffset val="100"/>
        <c:tickLblSkip val="1"/>
        <c:tickMarkSkip val="1"/>
        <c:noMultiLvlLbl val="0"/>
      </c:catAx>
      <c:valAx>
        <c:axId val="28181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22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7B2-49B5-A673-FBF0A24AE6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B2-49B5-A673-FBF0A24AE65E}"/>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7B2-49B5-A673-FBF0A24AE65E}"/>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3-77B2-49B5-A673-FBF0A24AE65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0.16</c:v>
                </c:pt>
                <c:pt idx="4">
                  <c:v>#N/A</c:v>
                </c:pt>
                <c:pt idx="5">
                  <c:v>7.0000000000000007E-2</c:v>
                </c:pt>
                <c:pt idx="6">
                  <c:v>#N/A</c:v>
                </c:pt>
                <c:pt idx="7">
                  <c:v>0.79</c:v>
                </c:pt>
                <c:pt idx="8">
                  <c:v>#N/A</c:v>
                </c:pt>
                <c:pt idx="9">
                  <c:v>0.17</c:v>
                </c:pt>
              </c:numCache>
            </c:numRef>
          </c:val>
          <c:extLst xmlns:c16r2="http://schemas.microsoft.com/office/drawing/2015/06/chart">
            <c:ext xmlns:c16="http://schemas.microsoft.com/office/drawing/2014/chart" uri="{C3380CC4-5D6E-409C-BE32-E72D297353CC}">
              <c16:uniqueId val="{00000004-77B2-49B5-A673-FBF0A24AE65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0.17</c:v>
                </c:pt>
                <c:pt idx="4">
                  <c:v>#N/A</c:v>
                </c:pt>
                <c:pt idx="5">
                  <c:v>0</c:v>
                </c:pt>
                <c:pt idx="6">
                  <c:v>#N/A</c:v>
                </c:pt>
                <c:pt idx="7">
                  <c:v>0.34</c:v>
                </c:pt>
                <c:pt idx="8">
                  <c:v>#N/A</c:v>
                </c:pt>
                <c:pt idx="9">
                  <c:v>0.7</c:v>
                </c:pt>
              </c:numCache>
            </c:numRef>
          </c:val>
          <c:extLst xmlns:c16r2="http://schemas.microsoft.com/office/drawing/2015/06/chart">
            <c:ext xmlns:c16="http://schemas.microsoft.com/office/drawing/2014/chart" uri="{C3380CC4-5D6E-409C-BE32-E72D297353CC}">
              <c16:uniqueId val="{00000005-77B2-49B5-A673-FBF0A24AE65E}"/>
            </c:ext>
          </c:extLst>
        </c:ser>
        <c:ser>
          <c:idx val="6"/>
          <c:order val="6"/>
          <c:tx>
            <c:strRef>
              <c:f>データシート!$A$33</c:f>
              <c:strCache>
                <c:ptCount val="1"/>
                <c:pt idx="0">
                  <c:v>公立香住病院事業企業会計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0.62</c:v>
                </c:pt>
                <c:pt idx="4">
                  <c:v>#N/A</c:v>
                </c:pt>
                <c:pt idx="5">
                  <c:v>0.57999999999999996</c:v>
                </c:pt>
                <c:pt idx="6">
                  <c:v>#N/A</c:v>
                </c:pt>
                <c:pt idx="7">
                  <c:v>0.25</c:v>
                </c:pt>
                <c:pt idx="8">
                  <c:v>#N/A</c:v>
                </c:pt>
                <c:pt idx="9">
                  <c:v>0.78</c:v>
                </c:pt>
              </c:numCache>
            </c:numRef>
          </c:val>
          <c:extLst xmlns:c16r2="http://schemas.microsoft.com/office/drawing/2015/06/chart">
            <c:ext xmlns:c16="http://schemas.microsoft.com/office/drawing/2014/chart" uri="{C3380CC4-5D6E-409C-BE32-E72D297353CC}">
              <c16:uniqueId val="{00000006-77B2-49B5-A673-FBF0A24AE65E}"/>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0.74</c:v>
                </c:pt>
                <c:pt idx="4">
                  <c:v>#N/A</c:v>
                </c:pt>
                <c:pt idx="5">
                  <c:v>0.75</c:v>
                </c:pt>
                <c:pt idx="6">
                  <c:v>#N/A</c:v>
                </c:pt>
                <c:pt idx="7">
                  <c:v>0.78</c:v>
                </c:pt>
                <c:pt idx="8">
                  <c:v>#N/A</c:v>
                </c:pt>
                <c:pt idx="9">
                  <c:v>0.89</c:v>
                </c:pt>
              </c:numCache>
            </c:numRef>
          </c:val>
          <c:extLst xmlns:c16r2="http://schemas.microsoft.com/office/drawing/2015/06/chart">
            <c:ext xmlns:c16="http://schemas.microsoft.com/office/drawing/2014/chart" uri="{C3380CC4-5D6E-409C-BE32-E72D297353CC}">
              <c16:uniqueId val="{00000007-77B2-49B5-A673-FBF0A24AE65E}"/>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3.86</c:v>
                </c:pt>
                <c:pt idx="2">
                  <c:v>#N/A</c:v>
                </c:pt>
                <c:pt idx="3">
                  <c:v>3.62</c:v>
                </c:pt>
                <c:pt idx="4">
                  <c:v>#N/A</c:v>
                </c:pt>
                <c:pt idx="5">
                  <c:v>3.13</c:v>
                </c:pt>
                <c:pt idx="6">
                  <c:v>#N/A</c:v>
                </c:pt>
                <c:pt idx="7">
                  <c:v>2.14</c:v>
                </c:pt>
                <c:pt idx="8">
                  <c:v>#N/A</c:v>
                </c:pt>
                <c:pt idx="9">
                  <c:v>2.09</c:v>
                </c:pt>
              </c:numCache>
            </c:numRef>
          </c:val>
          <c:extLst xmlns:c16r2="http://schemas.microsoft.com/office/drawing/2015/06/chart">
            <c:ext xmlns:c16="http://schemas.microsoft.com/office/drawing/2014/chart" uri="{C3380CC4-5D6E-409C-BE32-E72D297353CC}">
              <c16:uniqueId val="{00000008-77B2-49B5-A673-FBF0A24AE6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4.08</c:v>
                </c:pt>
                <c:pt idx="2">
                  <c:v>#N/A</c:v>
                </c:pt>
                <c:pt idx="3">
                  <c:v>4.16</c:v>
                </c:pt>
                <c:pt idx="4">
                  <c:v>#N/A</c:v>
                </c:pt>
                <c:pt idx="5">
                  <c:v>3.68</c:v>
                </c:pt>
                <c:pt idx="6">
                  <c:v>#N/A</c:v>
                </c:pt>
                <c:pt idx="7">
                  <c:v>4.9000000000000004</c:v>
                </c:pt>
                <c:pt idx="8">
                  <c:v>#N/A</c:v>
                </c:pt>
                <c:pt idx="9">
                  <c:v>4.25</c:v>
                </c:pt>
              </c:numCache>
            </c:numRef>
          </c:val>
          <c:extLst xmlns:c16r2="http://schemas.microsoft.com/office/drawing/2015/06/chart">
            <c:ext xmlns:c16="http://schemas.microsoft.com/office/drawing/2014/chart" uri="{C3380CC4-5D6E-409C-BE32-E72D297353CC}">
              <c16:uniqueId val="{00000009-77B2-49B5-A673-FBF0A24AE65E}"/>
            </c:ext>
          </c:extLst>
        </c:ser>
        <c:dLbls>
          <c:showLegendKey val="0"/>
          <c:showVal val="0"/>
          <c:showCatName val="0"/>
          <c:showSerName val="0"/>
          <c:showPercent val="0"/>
          <c:showBubbleSize val="0"/>
        </c:dLbls>
        <c:gapWidth val="150"/>
        <c:overlap val="100"/>
        <c:axId val="221362168"/>
        <c:axId val="285245024"/>
      </c:barChart>
      <c:catAx>
        <c:axId val="22136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245024"/>
        <c:crosses val="autoZero"/>
        <c:auto val="1"/>
        <c:lblAlgn val="ctr"/>
        <c:lblOffset val="100"/>
        <c:tickLblSkip val="1"/>
        <c:tickMarkSkip val="1"/>
        <c:noMultiLvlLbl val="0"/>
      </c:catAx>
      <c:valAx>
        <c:axId val="28524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62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2079</c:v>
                </c:pt>
                <c:pt idx="5">
                  <c:v>2042</c:v>
                </c:pt>
                <c:pt idx="8">
                  <c:v>2168</c:v>
                </c:pt>
                <c:pt idx="11">
                  <c:v>2232</c:v>
                </c:pt>
                <c:pt idx="14">
                  <c:v>2175</c:v>
                </c:pt>
              </c:numCache>
            </c:numRef>
          </c:val>
          <c:extLst xmlns:c16r2="http://schemas.microsoft.com/office/drawing/2015/06/chart">
            <c:ext xmlns:c16="http://schemas.microsoft.com/office/drawing/2014/chart" uri="{C3380CC4-5D6E-409C-BE32-E72D297353CC}">
              <c16:uniqueId val="{00000000-FA9B-458E-8297-5B8C589B1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9B-458E-8297-5B8C589B1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FA9B-458E-8297-5B8C589B1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16</c:v>
                </c:pt>
                <c:pt idx="6">
                  <c:v>16</c:v>
                </c:pt>
                <c:pt idx="9">
                  <c:v>23</c:v>
                </c:pt>
                <c:pt idx="12">
                  <c:v>27</c:v>
                </c:pt>
              </c:numCache>
            </c:numRef>
          </c:val>
          <c:extLst xmlns:c16r2="http://schemas.microsoft.com/office/drawing/2015/06/chart">
            <c:ext xmlns:c16="http://schemas.microsoft.com/office/drawing/2014/chart" uri="{C3380CC4-5D6E-409C-BE32-E72D297353CC}">
              <c16:uniqueId val="{00000003-FA9B-458E-8297-5B8C589B1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887</c:v>
                </c:pt>
                <c:pt idx="3">
                  <c:v>821</c:v>
                </c:pt>
                <c:pt idx="6">
                  <c:v>787</c:v>
                </c:pt>
                <c:pt idx="9">
                  <c:v>779</c:v>
                </c:pt>
                <c:pt idx="12">
                  <c:v>741</c:v>
                </c:pt>
              </c:numCache>
            </c:numRef>
          </c:val>
          <c:extLst xmlns:c16r2="http://schemas.microsoft.com/office/drawing/2015/06/chart">
            <c:ext xmlns:c16="http://schemas.microsoft.com/office/drawing/2014/chart" uri="{C3380CC4-5D6E-409C-BE32-E72D297353CC}">
              <c16:uniqueId val="{00000004-FA9B-458E-8297-5B8C589B1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27</c:v>
                </c:pt>
                <c:pt idx="6">
                  <c:v>23</c:v>
                </c:pt>
                <c:pt idx="9">
                  <c:v>23</c:v>
                </c:pt>
                <c:pt idx="12">
                  <c:v>23</c:v>
                </c:pt>
              </c:numCache>
            </c:numRef>
          </c:val>
          <c:extLst xmlns:c16r2="http://schemas.microsoft.com/office/drawing/2015/06/chart">
            <c:ext xmlns:c16="http://schemas.microsoft.com/office/drawing/2014/chart" uri="{C3380CC4-5D6E-409C-BE32-E72D297353CC}">
              <c16:uniqueId val="{00000005-FA9B-458E-8297-5B8C589B1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9B-458E-8297-5B8C589B1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1801</c:v>
                </c:pt>
                <c:pt idx="3">
                  <c:v>1747</c:v>
                </c:pt>
                <c:pt idx="6">
                  <c:v>1928</c:v>
                </c:pt>
                <c:pt idx="9">
                  <c:v>2048</c:v>
                </c:pt>
                <c:pt idx="12">
                  <c:v>1934</c:v>
                </c:pt>
              </c:numCache>
            </c:numRef>
          </c:val>
          <c:extLst xmlns:c16r2="http://schemas.microsoft.com/office/drawing/2015/06/chart">
            <c:ext xmlns:c16="http://schemas.microsoft.com/office/drawing/2014/chart" uri="{C3380CC4-5D6E-409C-BE32-E72D297353CC}">
              <c16:uniqueId val="{00000007-FA9B-458E-8297-5B8C589B109D}"/>
            </c:ext>
          </c:extLst>
        </c:ser>
        <c:dLbls>
          <c:showLegendKey val="0"/>
          <c:showVal val="0"/>
          <c:showCatName val="0"/>
          <c:showSerName val="0"/>
          <c:showPercent val="0"/>
          <c:showBubbleSize val="0"/>
        </c:dLbls>
        <c:gapWidth val="100"/>
        <c:overlap val="100"/>
        <c:axId val="279065600"/>
        <c:axId val="28097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640</c:v>
                </c:pt>
                <c:pt idx="2">
                  <c:v>#N/A</c:v>
                </c:pt>
                <c:pt idx="3">
                  <c:v>#N/A</c:v>
                </c:pt>
                <c:pt idx="4">
                  <c:v>570</c:v>
                </c:pt>
                <c:pt idx="5">
                  <c:v>#N/A</c:v>
                </c:pt>
                <c:pt idx="6">
                  <c:v>#N/A</c:v>
                </c:pt>
                <c:pt idx="7">
                  <c:v>587</c:v>
                </c:pt>
                <c:pt idx="8">
                  <c:v>#N/A</c:v>
                </c:pt>
                <c:pt idx="9">
                  <c:v>#N/A</c:v>
                </c:pt>
                <c:pt idx="10">
                  <c:v>642</c:v>
                </c:pt>
                <c:pt idx="11">
                  <c:v>#N/A</c:v>
                </c:pt>
                <c:pt idx="12">
                  <c:v>#N/A</c:v>
                </c:pt>
                <c:pt idx="13">
                  <c:v>551</c:v>
                </c:pt>
                <c:pt idx="14">
                  <c:v>#N/A</c:v>
                </c:pt>
              </c:numCache>
            </c:numRef>
          </c:val>
          <c:smooth val="0"/>
          <c:extLst xmlns:c16r2="http://schemas.microsoft.com/office/drawing/2015/06/chart">
            <c:ext xmlns:c16="http://schemas.microsoft.com/office/drawing/2014/chart" uri="{C3380CC4-5D6E-409C-BE32-E72D297353CC}">
              <c16:uniqueId val="{00000008-FA9B-458E-8297-5B8C589B109D}"/>
            </c:ext>
          </c:extLst>
        </c:ser>
        <c:dLbls>
          <c:showLegendKey val="0"/>
          <c:showVal val="0"/>
          <c:showCatName val="0"/>
          <c:showSerName val="0"/>
          <c:showPercent val="0"/>
          <c:showBubbleSize val="0"/>
        </c:dLbls>
        <c:marker val="1"/>
        <c:smooth val="0"/>
        <c:axId val="279065600"/>
        <c:axId val="280975952"/>
      </c:lineChart>
      <c:catAx>
        <c:axId val="27906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975952"/>
        <c:crosses val="autoZero"/>
        <c:auto val="1"/>
        <c:lblAlgn val="ctr"/>
        <c:lblOffset val="100"/>
        <c:tickLblSkip val="1"/>
        <c:tickMarkSkip val="1"/>
        <c:noMultiLvlLbl val="0"/>
      </c:catAx>
      <c:valAx>
        <c:axId val="28097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06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23763</c:v>
                </c:pt>
                <c:pt idx="5">
                  <c:v>23654</c:v>
                </c:pt>
                <c:pt idx="8">
                  <c:v>23172</c:v>
                </c:pt>
                <c:pt idx="11">
                  <c:v>22691</c:v>
                </c:pt>
                <c:pt idx="14">
                  <c:v>21943</c:v>
                </c:pt>
              </c:numCache>
            </c:numRef>
          </c:val>
          <c:extLst xmlns:c16r2="http://schemas.microsoft.com/office/drawing/2015/06/chart">
            <c:ext xmlns:c16="http://schemas.microsoft.com/office/drawing/2014/chart" uri="{C3380CC4-5D6E-409C-BE32-E72D297353CC}">
              <c16:uniqueId val="{00000000-1BC9-4E9A-863C-A7E5B8984A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c:v>
                </c:pt>
                <c:pt idx="5">
                  <c:v>90</c:v>
                </c:pt>
                <c:pt idx="8">
                  <c:v>65</c:v>
                </c:pt>
                <c:pt idx="11">
                  <c:v>40</c:v>
                </c:pt>
                <c:pt idx="14">
                  <c:v>33</c:v>
                </c:pt>
              </c:numCache>
            </c:numRef>
          </c:val>
          <c:extLst xmlns:c16r2="http://schemas.microsoft.com/office/drawing/2015/06/chart">
            <c:ext xmlns:c16="http://schemas.microsoft.com/office/drawing/2014/chart" uri="{C3380CC4-5D6E-409C-BE32-E72D297353CC}">
              <c16:uniqueId val="{00000001-1BC9-4E9A-863C-A7E5B8984A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4546</c:v>
                </c:pt>
                <c:pt idx="5">
                  <c:v>4853</c:v>
                </c:pt>
                <c:pt idx="8">
                  <c:v>5353</c:v>
                </c:pt>
                <c:pt idx="11">
                  <c:v>5631</c:v>
                </c:pt>
                <c:pt idx="14">
                  <c:v>6215</c:v>
                </c:pt>
              </c:numCache>
            </c:numRef>
          </c:val>
          <c:extLst xmlns:c16r2="http://schemas.microsoft.com/office/drawing/2015/06/chart">
            <c:ext xmlns:c16="http://schemas.microsoft.com/office/drawing/2014/chart" uri="{C3380CC4-5D6E-409C-BE32-E72D297353CC}">
              <c16:uniqueId val="{00000002-1BC9-4E9A-863C-A7E5B8984A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C9-4E9A-863C-A7E5B8984A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C9-4E9A-863C-A7E5B8984A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C9-4E9A-863C-A7E5B8984A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2374</c:v>
                </c:pt>
                <c:pt idx="3">
                  <c:v>2348</c:v>
                </c:pt>
                <c:pt idx="6">
                  <c:v>2282</c:v>
                </c:pt>
                <c:pt idx="9">
                  <c:v>2205</c:v>
                </c:pt>
                <c:pt idx="12">
                  <c:v>2155</c:v>
                </c:pt>
              </c:numCache>
            </c:numRef>
          </c:val>
          <c:extLst xmlns:c16r2="http://schemas.microsoft.com/office/drawing/2015/06/chart">
            <c:ext xmlns:c16="http://schemas.microsoft.com/office/drawing/2014/chart" uri="{C3380CC4-5D6E-409C-BE32-E72D297353CC}">
              <c16:uniqueId val="{00000006-1BC9-4E9A-863C-A7E5B8984A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116</c:v>
                </c:pt>
                <c:pt idx="6">
                  <c:v>118</c:v>
                </c:pt>
                <c:pt idx="9">
                  <c:v>139</c:v>
                </c:pt>
                <c:pt idx="12">
                  <c:v>149</c:v>
                </c:pt>
              </c:numCache>
            </c:numRef>
          </c:val>
          <c:extLst xmlns:c16r2="http://schemas.microsoft.com/office/drawing/2015/06/chart">
            <c:ext xmlns:c16="http://schemas.microsoft.com/office/drawing/2014/chart" uri="{C3380CC4-5D6E-409C-BE32-E72D297353CC}">
              <c16:uniqueId val="{00000007-1BC9-4E9A-863C-A7E5B8984A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12967</c:v>
                </c:pt>
                <c:pt idx="3">
                  <c:v>12511</c:v>
                </c:pt>
                <c:pt idx="6">
                  <c:v>11713</c:v>
                </c:pt>
                <c:pt idx="9">
                  <c:v>10969</c:v>
                </c:pt>
                <c:pt idx="12">
                  <c:v>10184</c:v>
                </c:pt>
              </c:numCache>
            </c:numRef>
          </c:val>
          <c:extLst xmlns:c16r2="http://schemas.microsoft.com/office/drawing/2015/06/chart">
            <c:ext xmlns:c16="http://schemas.microsoft.com/office/drawing/2014/chart" uri="{C3380CC4-5D6E-409C-BE32-E72D297353CC}">
              <c16:uniqueId val="{00000008-1BC9-4E9A-863C-A7E5B8984A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4</c:v>
                </c:pt>
                <c:pt idx="6">
                  <c:v>3</c:v>
                </c:pt>
                <c:pt idx="9">
                  <c:v>3</c:v>
                </c:pt>
                <c:pt idx="12">
                  <c:v>2</c:v>
                </c:pt>
              </c:numCache>
            </c:numRef>
          </c:val>
          <c:extLst xmlns:c16r2="http://schemas.microsoft.com/office/drawing/2015/06/chart">
            <c:ext xmlns:c16="http://schemas.microsoft.com/office/drawing/2014/chart" uri="{C3380CC4-5D6E-409C-BE32-E72D297353CC}">
              <c16:uniqueId val="{00000009-1BC9-4E9A-863C-A7E5B8984A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19733</c:v>
                </c:pt>
                <c:pt idx="3">
                  <c:v>20002</c:v>
                </c:pt>
                <c:pt idx="6">
                  <c:v>20206</c:v>
                </c:pt>
                <c:pt idx="9">
                  <c:v>19800</c:v>
                </c:pt>
                <c:pt idx="12">
                  <c:v>19705</c:v>
                </c:pt>
              </c:numCache>
            </c:numRef>
          </c:val>
          <c:extLst xmlns:c16r2="http://schemas.microsoft.com/office/drawing/2015/06/chart">
            <c:ext xmlns:c16="http://schemas.microsoft.com/office/drawing/2014/chart" uri="{C3380CC4-5D6E-409C-BE32-E72D297353CC}">
              <c16:uniqueId val="{0000000A-1BC9-4E9A-863C-A7E5B8984A71}"/>
            </c:ext>
          </c:extLst>
        </c:ser>
        <c:dLbls>
          <c:showLegendKey val="0"/>
          <c:showVal val="0"/>
          <c:showCatName val="0"/>
          <c:showSerName val="0"/>
          <c:showPercent val="0"/>
          <c:showBubbleSize val="0"/>
        </c:dLbls>
        <c:gapWidth val="100"/>
        <c:overlap val="100"/>
        <c:axId val="219312032"/>
        <c:axId val="219312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6807</c:v>
                </c:pt>
                <c:pt idx="2">
                  <c:v>#N/A</c:v>
                </c:pt>
                <c:pt idx="3">
                  <c:v>#N/A</c:v>
                </c:pt>
                <c:pt idx="4">
                  <c:v>6384</c:v>
                </c:pt>
                <c:pt idx="5">
                  <c:v>#N/A</c:v>
                </c:pt>
                <c:pt idx="6">
                  <c:v>#N/A</c:v>
                </c:pt>
                <c:pt idx="7">
                  <c:v>5732</c:v>
                </c:pt>
                <c:pt idx="8">
                  <c:v>#N/A</c:v>
                </c:pt>
                <c:pt idx="9">
                  <c:v>#N/A</c:v>
                </c:pt>
                <c:pt idx="10">
                  <c:v>4753</c:v>
                </c:pt>
                <c:pt idx="11">
                  <c:v>#N/A</c:v>
                </c:pt>
                <c:pt idx="12">
                  <c:v>#N/A</c:v>
                </c:pt>
                <c:pt idx="13">
                  <c:v>4004</c:v>
                </c:pt>
                <c:pt idx="14">
                  <c:v>#N/A</c:v>
                </c:pt>
              </c:numCache>
            </c:numRef>
          </c:val>
          <c:smooth val="0"/>
          <c:extLst xmlns:c16r2="http://schemas.microsoft.com/office/drawing/2015/06/chart">
            <c:ext xmlns:c16="http://schemas.microsoft.com/office/drawing/2014/chart" uri="{C3380CC4-5D6E-409C-BE32-E72D297353CC}">
              <c16:uniqueId val="{0000000B-1BC9-4E9A-863C-A7E5B8984A71}"/>
            </c:ext>
          </c:extLst>
        </c:ser>
        <c:dLbls>
          <c:showLegendKey val="0"/>
          <c:showVal val="0"/>
          <c:showCatName val="0"/>
          <c:showSerName val="0"/>
          <c:showPercent val="0"/>
          <c:showBubbleSize val="0"/>
        </c:dLbls>
        <c:marker val="1"/>
        <c:smooth val="0"/>
        <c:axId val="219312032"/>
        <c:axId val="219312424"/>
      </c:lineChart>
      <c:catAx>
        <c:axId val="2193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312424"/>
        <c:crosses val="autoZero"/>
        <c:auto val="1"/>
        <c:lblAlgn val="ctr"/>
        <c:lblOffset val="100"/>
        <c:tickLblSkip val="1"/>
        <c:tickMarkSkip val="1"/>
        <c:noMultiLvlLbl val="0"/>
      </c:catAx>
      <c:valAx>
        <c:axId val="219312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1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3367</c:v>
                </c:pt>
                <c:pt idx="1">
                  <c:v>3677</c:v>
                </c:pt>
                <c:pt idx="2">
                  <c:v>3799</c:v>
                </c:pt>
              </c:numCache>
            </c:numRef>
          </c:val>
          <c:extLst xmlns:c16r2="http://schemas.microsoft.com/office/drawing/2015/06/chart">
            <c:ext xmlns:c16="http://schemas.microsoft.com/office/drawing/2014/chart" uri="{C3380CC4-5D6E-409C-BE32-E72D297353CC}">
              <c16:uniqueId val="{00000000-2A68-4BE0-9ED5-056E35B739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727</c:v>
                </c:pt>
                <c:pt idx="1">
                  <c:v>399</c:v>
                </c:pt>
                <c:pt idx="2">
                  <c:v>410</c:v>
                </c:pt>
              </c:numCache>
            </c:numRef>
          </c:val>
          <c:extLst xmlns:c16r2="http://schemas.microsoft.com/office/drawing/2015/06/chart">
            <c:ext xmlns:c16="http://schemas.microsoft.com/office/drawing/2014/chart" uri="{C3380CC4-5D6E-409C-BE32-E72D297353CC}">
              <c16:uniqueId val="{00000001-2A68-4BE0-9ED5-056E35B739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2012</c:v>
                </c:pt>
                <c:pt idx="1">
                  <c:v>2186</c:v>
                </c:pt>
                <c:pt idx="2">
                  <c:v>2511</c:v>
                </c:pt>
              </c:numCache>
            </c:numRef>
          </c:val>
          <c:extLst xmlns:c16r2="http://schemas.microsoft.com/office/drawing/2015/06/chart">
            <c:ext xmlns:c16="http://schemas.microsoft.com/office/drawing/2014/chart" uri="{C3380CC4-5D6E-409C-BE32-E72D297353CC}">
              <c16:uniqueId val="{00000002-2A68-4BE0-9ED5-056E35B739C2}"/>
            </c:ext>
          </c:extLst>
        </c:ser>
        <c:dLbls>
          <c:showLegendKey val="0"/>
          <c:showVal val="0"/>
          <c:showCatName val="0"/>
          <c:showSerName val="0"/>
          <c:showPercent val="0"/>
          <c:showBubbleSize val="0"/>
        </c:dLbls>
        <c:gapWidth val="120"/>
        <c:overlap val="100"/>
        <c:axId val="288759408"/>
        <c:axId val="288759800"/>
      </c:barChart>
      <c:catAx>
        <c:axId val="28875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8759800"/>
        <c:crosses val="autoZero"/>
        <c:auto val="1"/>
        <c:lblAlgn val="ctr"/>
        <c:lblOffset val="100"/>
        <c:tickLblSkip val="1"/>
        <c:tickMarkSkip val="1"/>
        <c:noMultiLvlLbl val="0"/>
      </c:catAx>
      <c:valAx>
        <c:axId val="288759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875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AA-4D52-A6FE-FD231121FC66}"/>
                </c:ext>
                <c:ext xmlns:c15="http://schemas.microsoft.com/office/drawing/2012/chart" uri="{CE6537A1-D6FC-4f65-9D91-7224C49458BB}">
                  <c15:dlblFieldTable>
                    <c15:dlblFTEntry>
                      <c15:txfldGUID>{289D3FEF-BAF6-49A3-AEE6-A97AB15640C0}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AA-4D52-A6FE-FD231121FC66}"/>
                </c:ext>
                <c:ext xmlns:c15="http://schemas.microsoft.com/office/drawing/2012/chart" uri="{CE6537A1-D6FC-4f65-9D91-7224C49458BB}">
                  <c15:dlblFieldTable>
                    <c15:dlblFTEntry>
                      <c15:txfldGUID>{9A09E9E5-9E5B-46EE-847A-25DC794252D9}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AA-4D52-A6FE-FD231121FC66}"/>
                </c:ext>
                <c:ext xmlns:c15="http://schemas.microsoft.com/office/drawing/2012/chart" uri="{CE6537A1-D6FC-4f65-9D91-7224C49458BB}">
                  <c15:dlblFieldTable>
                    <c15:dlblFTEntry>
                      <c15:txfldGUID>{09E64E86-A2CC-4B5B-87A8-90816F586CC8}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AA-4D52-A6FE-FD231121FC66}"/>
                </c:ext>
                <c:ext xmlns:c15="http://schemas.microsoft.com/office/drawing/2012/chart" uri="{CE6537A1-D6FC-4f65-9D91-7224C49458BB}">
                  <c15:dlblFieldTable>
                    <c15:dlblFTEntry>
                      <c15:txfldGUID>{1E87C4B7-F0F2-4231-BB5E-42B16472E7D8}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AA-4D52-A6FE-FD231121FC66}"/>
                </c:ext>
                <c:ext xmlns:c15="http://schemas.microsoft.com/office/drawing/2012/chart" uri="{CE6537A1-D6FC-4f65-9D91-7224C49458BB}">
                  <c15:dlblFieldTable>
                    <c15:dlblFTEntry>
                      <c15:txfldGUID>{3574AFF4-CD2F-4EAE-8853-3EA128C06168}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AA-4D52-A6FE-FD231121FC66}"/>
                </c:ext>
                <c:ext xmlns:c15="http://schemas.microsoft.com/office/drawing/2012/chart" uri="{CE6537A1-D6FC-4f65-9D91-7224C49458BB}">
                  <c15:dlblFieldTable>
                    <c15:dlblFTEntry>
                      <c15:txfldGUID>{8CBE9E63-5CE0-4760-B3A2-C93AA481366C}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AA-4D52-A6FE-FD231121FC66}"/>
                </c:ext>
                <c:ext xmlns:c15="http://schemas.microsoft.com/office/drawing/2012/chart" uri="{CE6537A1-D6FC-4f65-9D91-7224C49458BB}">
                  <c15:dlblFieldTable>
                    <c15:dlblFTEntry>
                      <c15:txfldGUID>{C112BA7C-CD24-4FEE-A09C-CC6344884F48}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AA-4D52-A6FE-FD231121FC66}"/>
                </c:ext>
                <c:ext xmlns:c15="http://schemas.microsoft.com/office/drawing/2012/chart" uri="{CE6537A1-D6FC-4f65-9D91-7224C49458BB}">
                  <c15:dlblFieldTable>
                    <c15:dlblFTEntry>
                      <c15:txfldGUID>{58B48A35-8C39-4C47-AC2C-AC4747EF5851}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AA-4D52-A6FE-FD231121FC66}"/>
                </c:ext>
                <c:ext xmlns:c15="http://schemas.microsoft.com/office/drawing/2012/chart" uri="{CE6537A1-D6FC-4f65-9D91-7224C49458BB}">
                  <c15:dlblFieldTable>
                    <c15:dlblFTEntry>
                      <c15:txfldGUID>{92F70984-BBB8-4B44-B6BD-0F08D7AF79F8}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57.9</c:v>
                </c:pt>
                <c:pt idx="16">
                  <c:v>58.3</c:v>
                </c:pt>
                <c:pt idx="24">
                  <c:v>60.3</c:v>
                </c:pt>
                <c:pt idx="32">
                  <c:v>62.1</c:v>
                </c:pt>
              </c:numCache>
            </c:numRef>
          </c:xVal>
          <c:yVal>
            <c:numRef>
              <c:f>公会計指標分析・財政指標組合せ分析表!$BP$51:$DC$51</c:f>
              <c:numCache>
                <c:formatCode>#,##0.0;"▲ "#,##0.0</c:formatCode>
                <c:ptCount val="40"/>
                <c:pt idx="0">
                  <c:v>103.4</c:v>
                </c:pt>
                <c:pt idx="8">
                  <c:v>98</c:v>
                </c:pt>
                <c:pt idx="16">
                  <c:v>91.6</c:v>
                </c:pt>
                <c:pt idx="24">
                  <c:v>77.3</c:v>
                </c:pt>
                <c:pt idx="32">
                  <c:v>65.599999999999994</c:v>
                </c:pt>
              </c:numCache>
            </c:numRef>
          </c:yVal>
          <c:smooth val="0"/>
          <c:extLst xmlns:c16r2="http://schemas.microsoft.com/office/drawing/2015/06/chart">
            <c:ext xmlns:c16="http://schemas.microsoft.com/office/drawing/2014/chart" uri="{C3380CC4-5D6E-409C-BE32-E72D297353CC}">
              <c16:uniqueId val="{00000009-1CAA-4D52-A6FE-FD231121FC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AA-4D52-A6FE-FD231121FC66}"/>
                </c:ext>
                <c:ext xmlns:c15="http://schemas.microsoft.com/office/drawing/2012/chart" uri="{CE6537A1-D6FC-4f65-9D91-7224C49458BB}">
                  <c15:dlblFieldTable>
                    <c15:dlblFTEntry>
                      <c15:txfldGUID>{EBA22439-B077-4FA7-921C-DEA98276AC90}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AA-4D52-A6FE-FD231121FC66}"/>
                </c:ext>
                <c:ext xmlns:c15="http://schemas.microsoft.com/office/drawing/2012/chart" uri="{CE6537A1-D6FC-4f65-9D91-7224C49458BB}">
                  <c15:dlblFieldTable>
                    <c15:dlblFTEntry>
                      <c15:txfldGUID>{01AC3FBC-098C-44C2-9416-5D28C3093033}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AA-4D52-A6FE-FD231121FC66}"/>
                </c:ext>
                <c:ext xmlns:c15="http://schemas.microsoft.com/office/drawing/2012/chart" uri="{CE6537A1-D6FC-4f65-9D91-7224C49458BB}">
                  <c15:dlblFieldTable>
                    <c15:dlblFTEntry>
                      <c15:txfldGUID>{EBC5846E-2B51-4704-8232-1E755F598C33}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AA-4D52-A6FE-FD231121FC66}"/>
                </c:ext>
                <c:ext xmlns:c15="http://schemas.microsoft.com/office/drawing/2012/chart" uri="{CE6537A1-D6FC-4f65-9D91-7224C49458BB}">
                  <c15:dlblFieldTable>
                    <c15:dlblFTEntry>
                      <c15:txfldGUID>{06E67CBB-CD30-4608-B31F-2B9FC391FAD5}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AA-4D52-A6FE-FD231121FC66}"/>
                </c:ext>
                <c:ext xmlns:c15="http://schemas.microsoft.com/office/drawing/2012/chart" uri="{CE6537A1-D6FC-4f65-9D91-7224C49458BB}">
                  <c15:dlblFieldTable>
                    <c15:dlblFTEntry>
                      <c15:txfldGUID>{3123DB49-C04D-486D-ACF1-B998E986FAF0}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AA-4D52-A6FE-FD231121FC66}"/>
                </c:ext>
                <c:ext xmlns:c15="http://schemas.microsoft.com/office/drawing/2012/chart" uri="{CE6537A1-D6FC-4f65-9D91-7224C49458BB}">
                  <c15:dlblFieldTable>
                    <c15:dlblFTEntry>
                      <c15:txfldGUID>{4CF83190-F85C-4A32-A11B-AC7C1CB6E4E5}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AA-4D52-A6FE-FD231121FC66}"/>
                </c:ext>
                <c:ext xmlns:c15="http://schemas.microsoft.com/office/drawing/2012/chart" uri="{CE6537A1-D6FC-4f65-9D91-7224C49458BB}">
                  <c15:dlblFieldTable>
                    <c15:dlblFTEntry>
                      <c15:txfldGUID>{5BCE3860-ECCD-4031-995D-F34468B39A8B}</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92881220981180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AA-4D52-A6FE-FD231121FC66}"/>
                </c:ext>
                <c:ext xmlns:c15="http://schemas.microsoft.com/office/drawing/2012/chart" uri="{CE6537A1-D6FC-4f65-9D91-7224C49458BB}">
                  <c15:dlblFieldTable>
                    <c15:dlblFTEntry>
                      <c15:txfldGUID>{5E68E545-528F-48E6-96A8-3C19EC886719}</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23213890999466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AA-4D52-A6FE-FD231121FC66}"/>
                </c:ext>
                <c:ext xmlns:c15="http://schemas.microsoft.com/office/drawing/2012/chart" uri="{CE6537A1-D6FC-4f65-9D91-7224C49458BB}">
                  <c15:dlblFieldTable>
                    <c15:dlblFTEntry>
                      <c15:txfldGUID>{EC049171-D48B-4EE9-885E-DBBF3FD944B8}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1CAA-4D52-A6FE-FD231121FC66}"/>
            </c:ext>
          </c:extLst>
        </c:ser>
        <c:dLbls>
          <c:showLegendKey val="0"/>
          <c:showVal val="1"/>
          <c:showCatName val="0"/>
          <c:showSerName val="0"/>
          <c:showPercent val="0"/>
          <c:showBubbleSize val="0"/>
        </c:dLbls>
        <c:axId val="356273064"/>
        <c:axId val="356273456"/>
      </c:scatterChart>
      <c:valAx>
        <c:axId val="356273064"/>
        <c:scaling>
          <c:orientation val="minMax"/>
          <c:max val="67.09999999999999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273456"/>
        <c:crosses val="autoZero"/>
        <c:crossBetween val="midCat"/>
      </c:valAx>
      <c:valAx>
        <c:axId val="356273456"/>
        <c:scaling>
          <c:orientation val="minMax"/>
          <c:max val="11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273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7F-412A-9E30-F840B16636B4}"/>
                </c:ext>
                <c:ext xmlns:c15="http://schemas.microsoft.com/office/drawing/2012/chart" uri="{CE6537A1-D6FC-4f65-9D91-7224C49458BB}">
                  <c15:dlblFieldTable>
                    <c15:dlblFTEntry>
                      <c15:txfldGUID>{8BF6F74A-8BC9-4EA4-9A7F-91E26B754EC7}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7F-412A-9E30-F840B16636B4}"/>
                </c:ext>
                <c:ext xmlns:c15="http://schemas.microsoft.com/office/drawing/2012/chart" uri="{CE6537A1-D6FC-4f65-9D91-7224C49458BB}">
                  <c15:dlblFieldTable>
                    <c15:dlblFTEntry>
                      <c15:txfldGUID>{A77029ED-9F3A-45DA-B5FD-3A570A098E86}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7F-412A-9E30-F840B16636B4}"/>
                </c:ext>
                <c:ext xmlns:c15="http://schemas.microsoft.com/office/drawing/2012/chart" uri="{CE6537A1-D6FC-4f65-9D91-7224C49458BB}">
                  <c15:dlblFieldTable>
                    <c15:dlblFTEntry>
                      <c15:txfldGUID>{65E3554C-5DA1-49C2-BBBA-DB033F98938C}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7F-412A-9E30-F840B16636B4}"/>
                </c:ext>
                <c:ext xmlns:c15="http://schemas.microsoft.com/office/drawing/2012/chart" uri="{CE6537A1-D6FC-4f65-9D91-7224C49458BB}">
                  <c15:dlblFieldTable>
                    <c15:dlblFTEntry>
                      <c15:txfldGUID>{560CC7A7-114E-47AB-8CD0-79FF3E68B362}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7F-412A-9E30-F840B16636B4}"/>
                </c:ext>
                <c:ext xmlns:c15="http://schemas.microsoft.com/office/drawing/2012/chart" uri="{CE6537A1-D6FC-4f65-9D91-7224C49458BB}">
                  <c15:dlblFieldTable>
                    <c15:dlblFTEntry>
                      <c15:txfldGUID>{8524AD27-7F21-40DF-9DA6-BB9C0FDB93E4}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7F-412A-9E30-F840B16636B4}"/>
                </c:ext>
                <c:ext xmlns:c15="http://schemas.microsoft.com/office/drawing/2012/chart" uri="{CE6537A1-D6FC-4f65-9D91-7224C49458BB}">
                  <c15:dlblFieldTable>
                    <c15:dlblFTEntry>
                      <c15:txfldGUID>{0AC40E26-99E3-4A87-ADE1-EBC1A015198A}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7F-412A-9E30-F840B16636B4}"/>
                </c:ext>
                <c:ext xmlns:c15="http://schemas.microsoft.com/office/drawing/2012/chart" uri="{CE6537A1-D6FC-4f65-9D91-7224C49458BB}">
                  <c15:dlblFieldTable>
                    <c15:dlblFTEntry>
                      <c15:txfldGUID>{62BA92DD-0155-482B-93F0-DB849F91A263}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7F-412A-9E30-F840B16636B4}"/>
                </c:ext>
                <c:ext xmlns:c15="http://schemas.microsoft.com/office/drawing/2012/chart" uri="{CE6537A1-D6FC-4f65-9D91-7224C49458BB}">
                  <c15:dlblFieldTable>
                    <c15:dlblFTEntry>
                      <c15:txfldGUID>{AC58BE37-9A76-4485-AACF-2FC3F5C54A30}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7F-412A-9E30-F840B16636B4}"/>
                </c:ext>
                <c:ext xmlns:c15="http://schemas.microsoft.com/office/drawing/2012/chart" uri="{CE6537A1-D6FC-4f65-9D91-7224C49458BB}">
                  <c15:dlblFieldTable>
                    <c15:dlblFTEntry>
                      <c15:txfldGUID>{BB558B6E-5516-4798-B627-E2333283DD7D}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9.1999999999999993</c:v>
                </c:pt>
                <c:pt idx="24">
                  <c:v>9.5</c:v>
                </c:pt>
                <c:pt idx="32">
                  <c:v>9.6</c:v>
                </c:pt>
              </c:numCache>
            </c:numRef>
          </c:xVal>
          <c:yVal>
            <c:numRef>
              <c:f>公会計指標分析・財政指標組合せ分析表!$BP$73:$DC$73</c:f>
              <c:numCache>
                <c:formatCode>#,##0.0;"▲ "#,##0.0</c:formatCode>
                <c:ptCount val="40"/>
                <c:pt idx="0">
                  <c:v>103.4</c:v>
                </c:pt>
                <c:pt idx="8">
                  <c:v>98</c:v>
                </c:pt>
                <c:pt idx="16">
                  <c:v>91.6</c:v>
                </c:pt>
                <c:pt idx="24">
                  <c:v>77.3</c:v>
                </c:pt>
                <c:pt idx="32">
                  <c:v>65.599999999999994</c:v>
                </c:pt>
              </c:numCache>
            </c:numRef>
          </c:yVal>
          <c:smooth val="0"/>
          <c:extLst xmlns:c16r2="http://schemas.microsoft.com/office/drawing/2015/06/chart">
            <c:ext xmlns:c16="http://schemas.microsoft.com/office/drawing/2014/chart" uri="{C3380CC4-5D6E-409C-BE32-E72D297353CC}">
              <c16:uniqueId val="{00000009-A17F-412A-9E30-F840B16636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7F-412A-9E30-F840B16636B4}"/>
                </c:ext>
                <c:ext xmlns:c15="http://schemas.microsoft.com/office/drawing/2012/chart" uri="{CE6537A1-D6FC-4f65-9D91-7224C49458BB}">
                  <c15:dlblFieldTable>
                    <c15:dlblFTEntry>
                      <c15:txfldGUID>{EF159775-98E8-495B-BC35-8EF0A6D022B5}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7F-412A-9E30-F840B16636B4}"/>
                </c:ext>
                <c:ext xmlns:c15="http://schemas.microsoft.com/office/drawing/2012/chart" uri="{CE6537A1-D6FC-4f65-9D91-7224C49458BB}">
                  <c15:dlblFieldTable>
                    <c15:dlblFTEntry>
                      <c15:txfldGUID>{186D956D-9695-44E0-8186-0B6EC4CDBF14}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7F-412A-9E30-F840B16636B4}"/>
                </c:ext>
                <c:ext xmlns:c15="http://schemas.microsoft.com/office/drawing/2012/chart" uri="{CE6537A1-D6FC-4f65-9D91-7224C49458BB}">
                  <c15:dlblFieldTable>
                    <c15:dlblFTEntry>
                      <c15:txfldGUID>{1472866D-1081-4559-A3A9-9ABEA5E0A258}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7F-412A-9E30-F840B16636B4}"/>
                </c:ext>
                <c:ext xmlns:c15="http://schemas.microsoft.com/office/drawing/2012/chart" uri="{CE6537A1-D6FC-4f65-9D91-7224C49458BB}">
                  <c15:dlblFieldTable>
                    <c15:dlblFTEntry>
                      <c15:txfldGUID>{942D232B-301E-4AE3-B1D7-639E5DD29635}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7F-412A-9E30-F840B16636B4}"/>
                </c:ext>
                <c:ext xmlns:c15="http://schemas.microsoft.com/office/drawing/2012/chart" uri="{CE6537A1-D6FC-4f65-9D91-7224C49458BB}">
                  <c15:dlblFieldTable>
                    <c15:dlblFTEntry>
                      <c15:txfldGUID>{BD7A5F94-560C-463A-81FB-F2E832A5B38F}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7F-412A-9E30-F840B16636B4}"/>
                </c:ext>
                <c:ext xmlns:c15="http://schemas.microsoft.com/office/drawing/2012/chart" uri="{CE6537A1-D6FC-4f65-9D91-7224C49458BB}">
                  <c15:dlblFieldTable>
                    <c15:dlblFTEntry>
                      <c15:txfldGUID>{BA715EF9-A429-4963-BFD8-A42502A8EB59}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7.115538866516847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7F-412A-9E30-F840B16636B4}"/>
                </c:ext>
                <c:ext xmlns:c15="http://schemas.microsoft.com/office/drawing/2012/chart" uri="{CE6537A1-D6FC-4f65-9D91-7224C49458BB}">
                  <c15:dlblFieldTable>
                    <c15:dlblFTEntry>
                      <c15:txfldGUID>{C08A66BE-66C8-4B56-8623-8259D4EA710B}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59E-2"/>
                  <c:y val="-5.3677905510419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7F-412A-9E30-F840B16636B4}"/>
                </c:ext>
                <c:ext xmlns:c15="http://schemas.microsoft.com/office/drawing/2012/chart" uri="{CE6537A1-D6FC-4f65-9D91-7224C49458BB}">
                  <c15:dlblFieldTable>
                    <c15:dlblFTEntry>
                      <c15:txfldGUID>{2E535707-610B-46E4-8DB2-BFC77CC0B27B}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7F-412A-9E30-F840B16636B4}"/>
                </c:ext>
                <c:ext xmlns:c15="http://schemas.microsoft.com/office/drawing/2012/chart" uri="{CE6537A1-D6FC-4f65-9D91-7224C49458BB}">
                  <c15:dlblFieldTable>
                    <c15:dlblFTEntry>
                      <c15:txfldGUID>{C3392396-BD4E-4424-A3D4-5D3FB98E88AC}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A17F-412A-9E30-F840B16636B4}"/>
            </c:ext>
          </c:extLst>
        </c:ser>
        <c:dLbls>
          <c:showLegendKey val="0"/>
          <c:showVal val="1"/>
          <c:showCatName val="0"/>
          <c:showSerName val="0"/>
          <c:showPercent val="0"/>
          <c:showBubbleSize val="0"/>
        </c:dLbls>
        <c:axId val="356274240"/>
        <c:axId val="356274632"/>
      </c:scatterChart>
      <c:valAx>
        <c:axId val="356274240"/>
        <c:scaling>
          <c:orientation val="minMax"/>
          <c:max val="11.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274632"/>
        <c:crosses val="autoZero"/>
        <c:crossBetween val="midCat"/>
      </c:valAx>
      <c:valAx>
        <c:axId val="356274632"/>
        <c:scaling>
          <c:orientation val="minMax"/>
          <c:max val="11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274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人口の減少や全国平均を上回る高齢化率に加え、第１次産業を中心とした町内経済の長引く低迷などにより、財政基盤が弱く、類似団体平均を大幅に下回っている。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79828</xdr:rowOff>
    </xdr:to>
    <xdr:cxnSp macro="">
      <xdr:nvCxnSpPr>
        <xdr:cNvPr id="71" name="直線コネクタ 70"/>
        <xdr:cNvCxnSpPr/>
      </xdr:nvCxnSpPr>
      <xdr:spPr>
        <a:xfrm>
          <a:off x="4114800" y="77778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62593</xdr:rowOff>
    </xdr:to>
    <xdr:cxnSp macro="">
      <xdr:nvCxnSpPr>
        <xdr:cNvPr id="74" name="直線コネクタ 73"/>
        <xdr:cNvCxnSpPr/>
      </xdr:nvCxnSpPr>
      <xdr:spPr>
        <a:xfrm>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45357</xdr:rowOff>
    </xdr:to>
    <xdr:cxnSp macro="">
      <xdr:nvCxnSpPr>
        <xdr:cNvPr id="77" name="直線コネクタ 76"/>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繰上償還等により公債費を着実に減少させていることもあり、近年は類似団体平均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に近い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値で推移して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％となっている。今後も公債費の抑制をはじめ、定員適正化計画に基づく人件費の抑制など、引き続き経常経費の抑制に努める。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143256</xdr:rowOff>
    </xdr:to>
    <xdr:cxnSp macro="">
      <xdr:nvCxnSpPr>
        <xdr:cNvPr id="132" name="直線コネクタ 131"/>
        <xdr:cNvCxnSpPr/>
      </xdr:nvCxnSpPr>
      <xdr:spPr>
        <a:xfrm flipV="1">
          <a:off x="4114800" y="1087221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143256</xdr:rowOff>
    </xdr:to>
    <xdr:cxnSp macro="">
      <xdr:nvCxnSpPr>
        <xdr:cNvPr id="135" name="直線コネクタ 134"/>
        <xdr:cNvCxnSpPr/>
      </xdr:nvCxnSpPr>
      <xdr:spPr>
        <a:xfrm>
          <a:off x="3225800" y="1089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90170</xdr:rowOff>
    </xdr:to>
    <xdr:cxnSp macro="">
      <xdr:nvCxnSpPr>
        <xdr:cNvPr id="138" name="直線コネクタ 137"/>
        <xdr:cNvCxnSpPr/>
      </xdr:nvCxnSpPr>
      <xdr:spPr>
        <a:xfrm>
          <a:off x="2336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140970</xdr:rowOff>
    </xdr:to>
    <xdr:cxnSp macro="">
      <xdr:nvCxnSpPr>
        <xdr:cNvPr id="141" name="直線コネクタ 140"/>
        <xdr:cNvCxnSpPr/>
      </xdr:nvCxnSpPr>
      <xdr:spPr>
        <a:xfrm>
          <a:off x="1447800" y="106888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1" name="楕円 150"/>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2"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3" name="楕円 152"/>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4" name="テキスト ボックス 15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9" name="楕円 158"/>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60" name="テキスト ボックス 159"/>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103384</xdr:rowOff>
    </xdr:from>
    <xdr:to>
      <xdr:col>23</xdr:col>
      <xdr:colOff>133350</xdr:colOff>
      <xdr:row>86</xdr:row>
      <xdr:rowOff>31406</xdr:rowOff>
    </xdr:to>
    <xdr:cxnSp macro="">
      <xdr:nvCxnSpPr>
        <xdr:cNvPr id="195" name="直線コネクタ 194"/>
        <xdr:cNvCxnSpPr/>
      </xdr:nvCxnSpPr>
      <xdr:spPr>
        <a:xfrm>
          <a:off x="4114800" y="14676634"/>
          <a:ext cx="8382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103384</xdr:rowOff>
    </xdr:from>
    <xdr:to>
      <xdr:col>19</xdr:col>
      <xdr:colOff>133350</xdr:colOff>
      <xdr:row>86</xdr:row>
      <xdr:rowOff>9125</xdr:rowOff>
    </xdr:to>
    <xdr:cxnSp macro="">
      <xdr:nvCxnSpPr>
        <xdr:cNvPr id="198" name="直線コネクタ 197"/>
        <xdr:cNvCxnSpPr/>
      </xdr:nvCxnSpPr>
      <xdr:spPr>
        <a:xfrm flipV="1">
          <a:off x="3225800" y="14676634"/>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73005</xdr:rowOff>
    </xdr:from>
    <xdr:to>
      <xdr:col>15</xdr:col>
      <xdr:colOff>82550</xdr:colOff>
      <xdr:row>86</xdr:row>
      <xdr:rowOff>9125</xdr:rowOff>
    </xdr:to>
    <xdr:cxnSp macro="">
      <xdr:nvCxnSpPr>
        <xdr:cNvPr id="201" name="直線コネクタ 200"/>
        <xdr:cNvCxnSpPr/>
      </xdr:nvCxnSpPr>
      <xdr:spPr>
        <a:xfrm>
          <a:off x="2336800" y="14646255"/>
          <a:ext cx="8890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12229</xdr:rowOff>
    </xdr:from>
    <xdr:to>
      <xdr:col>11</xdr:col>
      <xdr:colOff>31750</xdr:colOff>
      <xdr:row>85</xdr:row>
      <xdr:rowOff>73005</xdr:rowOff>
    </xdr:to>
    <xdr:cxnSp macro="">
      <xdr:nvCxnSpPr>
        <xdr:cNvPr id="204" name="直線コネクタ 203"/>
        <xdr:cNvCxnSpPr/>
      </xdr:nvCxnSpPr>
      <xdr:spPr>
        <a:xfrm>
          <a:off x="1447800" y="14585479"/>
          <a:ext cx="8890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152056</xdr:rowOff>
    </xdr:from>
    <xdr:to>
      <xdr:col>23</xdr:col>
      <xdr:colOff>184150</xdr:colOff>
      <xdr:row>86</xdr:row>
      <xdr:rowOff>82206</xdr:rowOff>
    </xdr:to>
    <xdr:sp macro="" textlink="">
      <xdr:nvSpPr>
        <xdr:cNvPr id="214" name="楕円 213"/>
        <xdr:cNvSpPr/>
      </xdr:nvSpPr>
      <xdr:spPr>
        <a:xfrm>
          <a:off x="4902200" y="14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124133</xdr:rowOff>
    </xdr:from>
    <xdr:ext cx="762000" cy="259045"/>
    <xdr:sp macro="" textlink="">
      <xdr:nvSpPr>
        <xdr:cNvPr id="215" name="人件費・物件費等の状況該当値テキスト"/>
        <xdr:cNvSpPr txBox="1"/>
      </xdr:nvSpPr>
      <xdr:spPr>
        <a:xfrm>
          <a:off x="5041900" y="1469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52584</xdr:rowOff>
    </xdr:from>
    <xdr:to>
      <xdr:col>19</xdr:col>
      <xdr:colOff>184150</xdr:colOff>
      <xdr:row>85</xdr:row>
      <xdr:rowOff>154184</xdr:rowOff>
    </xdr:to>
    <xdr:sp macro="" textlink="">
      <xdr:nvSpPr>
        <xdr:cNvPr id="216" name="楕円 215"/>
        <xdr:cNvSpPr/>
      </xdr:nvSpPr>
      <xdr:spPr>
        <a:xfrm>
          <a:off x="4064000" y="14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138961</xdr:rowOff>
    </xdr:from>
    <xdr:ext cx="736600" cy="259045"/>
    <xdr:sp macro="" textlink="">
      <xdr:nvSpPr>
        <xdr:cNvPr id="217" name="テキスト ボックス 216"/>
        <xdr:cNvSpPr txBox="1"/>
      </xdr:nvSpPr>
      <xdr:spPr>
        <a:xfrm>
          <a:off x="3733800" y="1471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129775</xdr:rowOff>
    </xdr:from>
    <xdr:to>
      <xdr:col>15</xdr:col>
      <xdr:colOff>133350</xdr:colOff>
      <xdr:row>86</xdr:row>
      <xdr:rowOff>59925</xdr:rowOff>
    </xdr:to>
    <xdr:sp macro="" textlink="">
      <xdr:nvSpPr>
        <xdr:cNvPr id="218" name="楕円 217"/>
        <xdr:cNvSpPr/>
      </xdr:nvSpPr>
      <xdr:spPr>
        <a:xfrm>
          <a:off x="3175000" y="14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44702</xdr:rowOff>
    </xdr:from>
    <xdr:ext cx="762000" cy="259045"/>
    <xdr:sp macro="" textlink="">
      <xdr:nvSpPr>
        <xdr:cNvPr id="219" name="テキスト ボックス 218"/>
        <xdr:cNvSpPr txBox="1"/>
      </xdr:nvSpPr>
      <xdr:spPr>
        <a:xfrm>
          <a:off x="2844800" y="147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22205</xdr:rowOff>
    </xdr:from>
    <xdr:to>
      <xdr:col>11</xdr:col>
      <xdr:colOff>82550</xdr:colOff>
      <xdr:row>85</xdr:row>
      <xdr:rowOff>123805</xdr:rowOff>
    </xdr:to>
    <xdr:sp macro="" textlink="">
      <xdr:nvSpPr>
        <xdr:cNvPr id="220" name="楕円 219"/>
        <xdr:cNvSpPr/>
      </xdr:nvSpPr>
      <xdr:spPr>
        <a:xfrm>
          <a:off x="2286000" y="145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108582</xdr:rowOff>
    </xdr:from>
    <xdr:ext cx="762000" cy="259045"/>
    <xdr:sp macro="" textlink="">
      <xdr:nvSpPr>
        <xdr:cNvPr id="221" name="テキスト ボックス 220"/>
        <xdr:cNvSpPr txBox="1"/>
      </xdr:nvSpPr>
      <xdr:spPr>
        <a:xfrm>
          <a:off x="1955800" y="1468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132879</xdr:rowOff>
    </xdr:from>
    <xdr:to>
      <xdr:col>7</xdr:col>
      <xdr:colOff>31750</xdr:colOff>
      <xdr:row>85</xdr:row>
      <xdr:rowOff>63029</xdr:rowOff>
    </xdr:to>
    <xdr:sp macro="" textlink="">
      <xdr:nvSpPr>
        <xdr:cNvPr id="222" name="楕円 221"/>
        <xdr:cNvSpPr/>
      </xdr:nvSpPr>
      <xdr:spPr>
        <a:xfrm>
          <a:off x="1397000" y="14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47806</xdr:rowOff>
    </xdr:from>
    <xdr:ext cx="762000" cy="259045"/>
    <xdr:sp macro="" textlink="">
      <xdr:nvSpPr>
        <xdr:cNvPr id="223" name="テキスト ボックス 222"/>
        <xdr:cNvSpPr txBox="1"/>
      </xdr:nvSpPr>
      <xdr:spPr>
        <a:xfrm>
          <a:off x="1066800" y="1462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今後も、より一層の給与適正化に努める。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82550</xdr:rowOff>
    </xdr:to>
    <xdr:cxnSp macro="">
      <xdr:nvCxnSpPr>
        <xdr:cNvPr id="259" name="直線コネクタ 258"/>
        <xdr:cNvCxnSpPr/>
      </xdr:nvCxnSpPr>
      <xdr:spPr>
        <a:xfrm>
          <a:off x="16179800" y="144498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82550</xdr:rowOff>
    </xdr:to>
    <xdr:cxnSp macro="">
      <xdr:nvCxnSpPr>
        <xdr:cNvPr id="262" name="直線コネクタ 261"/>
        <xdr:cNvCxnSpPr/>
      </xdr:nvCxnSpPr>
      <xdr:spPr>
        <a:xfrm flipV="1">
          <a:off x="15290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151493</xdr:rowOff>
    </xdr:to>
    <xdr:cxnSp macro="">
      <xdr:nvCxnSpPr>
        <xdr:cNvPr id="265" name="直線コネクタ 264"/>
        <xdr:cNvCxnSpPr/>
      </xdr:nvCxnSpPr>
      <xdr:spPr>
        <a:xfrm flipV="1">
          <a:off x="14401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31750</xdr:rowOff>
    </xdr:to>
    <xdr:cxnSp macro="">
      <xdr:nvCxnSpPr>
        <xdr:cNvPr id="268" name="直線コネクタ 267"/>
        <xdr:cNvCxnSpPr/>
      </xdr:nvCxnSpPr>
      <xdr:spPr>
        <a:xfrm flipV="1">
          <a:off x="13512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合併以降、新規採用を抑え、指標の改善に取り組んでおり、概ね類似団体平均に近い水準となっている。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今後も、定員適正化計画に基づき、早期勧奨退職制度の活用など、適切な定員管理に努める。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169363</xdr:rowOff>
    </xdr:from>
    <xdr:to>
      <xdr:col>81</xdr:col>
      <xdr:colOff>44450</xdr:colOff>
      <xdr:row>62</xdr:row>
      <xdr:rowOff>18597</xdr:rowOff>
    </xdr:to>
    <xdr:cxnSp macro="">
      <xdr:nvCxnSpPr>
        <xdr:cNvPr id="324" name="直線コネクタ 323"/>
        <xdr:cNvCxnSpPr/>
      </xdr:nvCxnSpPr>
      <xdr:spPr>
        <a:xfrm>
          <a:off x="16179800" y="10627813"/>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127998</xdr:rowOff>
    </xdr:from>
    <xdr:to>
      <xdr:col>77</xdr:col>
      <xdr:colOff>44450</xdr:colOff>
      <xdr:row>61</xdr:row>
      <xdr:rowOff>169363</xdr:rowOff>
    </xdr:to>
    <xdr:cxnSp macro="">
      <xdr:nvCxnSpPr>
        <xdr:cNvPr id="327" name="直線コネクタ 326"/>
        <xdr:cNvCxnSpPr/>
      </xdr:nvCxnSpPr>
      <xdr:spPr>
        <a:xfrm>
          <a:off x="15290800" y="105864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96974</xdr:rowOff>
    </xdr:from>
    <xdr:to>
      <xdr:col>72</xdr:col>
      <xdr:colOff>203200</xdr:colOff>
      <xdr:row>61</xdr:row>
      <xdr:rowOff>127998</xdr:rowOff>
    </xdr:to>
    <xdr:cxnSp macro="">
      <xdr:nvCxnSpPr>
        <xdr:cNvPr id="330" name="直線コネクタ 329"/>
        <xdr:cNvCxnSpPr/>
      </xdr:nvCxnSpPr>
      <xdr:spPr>
        <a:xfrm>
          <a:off x="14401800" y="105554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96974</xdr:rowOff>
    </xdr:from>
    <xdr:to>
      <xdr:col>68</xdr:col>
      <xdr:colOff>152400</xdr:colOff>
      <xdr:row>61</xdr:row>
      <xdr:rowOff>102144</xdr:rowOff>
    </xdr:to>
    <xdr:cxnSp macro="">
      <xdr:nvCxnSpPr>
        <xdr:cNvPr id="333" name="直線コネクタ 332"/>
        <xdr:cNvCxnSpPr/>
      </xdr:nvCxnSpPr>
      <xdr:spPr>
        <a:xfrm flipV="1">
          <a:off x="13512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43" name="楕円 342"/>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111324</xdr:rowOff>
    </xdr:from>
    <xdr:ext cx="762000" cy="259045"/>
    <xdr:sp macro="" textlink="">
      <xdr:nvSpPr>
        <xdr:cNvPr id="344" name="定員管理の状況該当値テキスト"/>
        <xdr:cNvSpPr txBox="1"/>
      </xdr:nvSpPr>
      <xdr:spPr>
        <a:xfrm>
          <a:off x="17106900" y="105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118563</xdr:rowOff>
    </xdr:from>
    <xdr:to>
      <xdr:col>77</xdr:col>
      <xdr:colOff>95250</xdr:colOff>
      <xdr:row>62</xdr:row>
      <xdr:rowOff>48713</xdr:rowOff>
    </xdr:to>
    <xdr:sp macro="" textlink="">
      <xdr:nvSpPr>
        <xdr:cNvPr id="345" name="楕円 344"/>
        <xdr:cNvSpPr/>
      </xdr:nvSpPr>
      <xdr:spPr>
        <a:xfrm>
          <a:off x="161290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46" name="テキスト ボックス 345"/>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77198</xdr:rowOff>
    </xdr:from>
    <xdr:to>
      <xdr:col>73</xdr:col>
      <xdr:colOff>44450</xdr:colOff>
      <xdr:row>62</xdr:row>
      <xdr:rowOff>7348</xdr:rowOff>
    </xdr:to>
    <xdr:sp macro="" textlink="">
      <xdr:nvSpPr>
        <xdr:cNvPr id="347" name="楕円 346"/>
        <xdr:cNvSpPr/>
      </xdr:nvSpPr>
      <xdr:spPr>
        <a:xfrm>
          <a:off x="15240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163575</xdr:rowOff>
    </xdr:from>
    <xdr:ext cx="762000" cy="259045"/>
    <xdr:sp macro="" textlink="">
      <xdr:nvSpPr>
        <xdr:cNvPr id="348" name="テキスト ボックス 347"/>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46174</xdr:rowOff>
    </xdr:from>
    <xdr:to>
      <xdr:col>68</xdr:col>
      <xdr:colOff>203200</xdr:colOff>
      <xdr:row>61</xdr:row>
      <xdr:rowOff>147774</xdr:rowOff>
    </xdr:to>
    <xdr:sp macro="" textlink="">
      <xdr:nvSpPr>
        <xdr:cNvPr id="349" name="楕円 348"/>
        <xdr:cNvSpPr/>
      </xdr:nvSpPr>
      <xdr:spPr>
        <a:xfrm>
          <a:off x="14351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50" name="テキスト ボックス 349"/>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51344</xdr:rowOff>
    </xdr:from>
    <xdr:to>
      <xdr:col>64</xdr:col>
      <xdr:colOff>152400</xdr:colOff>
      <xdr:row>61</xdr:row>
      <xdr:rowOff>152944</xdr:rowOff>
    </xdr:to>
    <xdr:sp macro="" textlink="">
      <xdr:nvSpPr>
        <xdr:cNvPr id="351" name="楕円 350"/>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137721</xdr:rowOff>
    </xdr:from>
    <xdr:ext cx="762000" cy="259045"/>
    <xdr:sp macro="" textlink="">
      <xdr:nvSpPr>
        <xdr:cNvPr id="352" name="テキスト ボックス 351"/>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きた。ただ、令和元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合併算定替の縮減に伴う標準財政規模の減により前年度比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予定している学校施設の大規模改修等の影響により、今後は上昇することが見込まれるため、引き続き地方債発行額の抑制や交付税算入率の高い地方債の選択、繰上償還の実施などに取り組み、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158242</xdr:rowOff>
    </xdr:to>
    <xdr:cxnSp macro="">
      <xdr:nvCxnSpPr>
        <xdr:cNvPr id="384" name="直線コネクタ 383"/>
        <xdr:cNvCxnSpPr/>
      </xdr:nvCxnSpPr>
      <xdr:spPr>
        <a:xfrm>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148590</xdr:rowOff>
    </xdr:to>
    <xdr:cxnSp macro="">
      <xdr:nvCxnSpPr>
        <xdr:cNvPr id="387" name="直線コネクタ 386"/>
        <xdr:cNvCxnSpPr/>
      </xdr:nvCxnSpPr>
      <xdr:spPr>
        <a:xfrm>
          <a:off x="15290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25400</xdr:rowOff>
    </xdr:to>
    <xdr:cxnSp macro="">
      <xdr:nvCxnSpPr>
        <xdr:cNvPr id="390" name="直線コネクタ 389"/>
        <xdr:cNvCxnSpPr/>
      </xdr:nvCxnSpPr>
      <xdr:spPr>
        <a:xfrm flipV="1">
          <a:off x="14401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150876</xdr:rowOff>
    </xdr:to>
    <xdr:cxnSp macro="">
      <xdr:nvCxnSpPr>
        <xdr:cNvPr id="393" name="直線コネクタ 392"/>
        <xdr:cNvCxnSpPr/>
      </xdr:nvCxnSpPr>
      <xdr:spPr>
        <a:xfrm flipV="1">
          <a:off x="13512800" y="72263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3" name="楕円 402"/>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4"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5" name="楕円 404"/>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6" name="テキスト ボックス 40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7" name="楕円 406"/>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8" name="テキスト ボックス 40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9" name="楕円 40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0" name="テキスト ボックス 40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11" name="楕円 410"/>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12" name="テキスト ボックス 411"/>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学校耐震化等の大型建設事業が相次いだため、地方債現在高は増加傾向であるが、退職手当組合に対する負担金（累積負担・給付差分）が年々減少していることに加え、剰余金等の積立等により財政調整基金を中心とした充当可能基金が増加していることもあり、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152340</xdr:rowOff>
    </xdr:from>
    <xdr:to>
      <xdr:col>81</xdr:col>
      <xdr:colOff>44450</xdr:colOff>
      <xdr:row>18</xdr:row>
      <xdr:rowOff>115328</xdr:rowOff>
    </xdr:to>
    <xdr:cxnSp macro="">
      <xdr:nvCxnSpPr>
        <xdr:cNvPr id="448" name="直線コネクタ 447"/>
        <xdr:cNvCxnSpPr/>
      </xdr:nvCxnSpPr>
      <xdr:spPr>
        <a:xfrm flipV="1">
          <a:off x="16179800" y="3066990"/>
          <a:ext cx="8382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115328</xdr:rowOff>
    </xdr:from>
    <xdr:to>
      <xdr:col>77</xdr:col>
      <xdr:colOff>44450</xdr:colOff>
      <xdr:row>19</xdr:row>
      <xdr:rowOff>108192</xdr:rowOff>
    </xdr:to>
    <xdr:cxnSp macro="">
      <xdr:nvCxnSpPr>
        <xdr:cNvPr id="451" name="直線コネクタ 450"/>
        <xdr:cNvCxnSpPr/>
      </xdr:nvCxnSpPr>
      <xdr:spPr>
        <a:xfrm flipV="1">
          <a:off x="15290800" y="3201428"/>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108192</xdr:rowOff>
    </xdr:from>
    <xdr:to>
      <xdr:col>72</xdr:col>
      <xdr:colOff>203200</xdr:colOff>
      <xdr:row>20</xdr:row>
      <xdr:rowOff>10281</xdr:rowOff>
    </xdr:to>
    <xdr:cxnSp macro="">
      <xdr:nvCxnSpPr>
        <xdr:cNvPr id="454" name="直線コネクタ 453"/>
        <xdr:cNvCxnSpPr/>
      </xdr:nvCxnSpPr>
      <xdr:spPr>
        <a:xfrm flipV="1">
          <a:off x="14401800" y="336574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10281</xdr:rowOff>
    </xdr:from>
    <xdr:to>
      <xdr:col>68</xdr:col>
      <xdr:colOff>152400</xdr:colOff>
      <xdr:row>20</xdr:row>
      <xdr:rowOff>72330</xdr:rowOff>
    </xdr:to>
    <xdr:cxnSp macro="">
      <xdr:nvCxnSpPr>
        <xdr:cNvPr id="457" name="直線コネクタ 456"/>
        <xdr:cNvCxnSpPr/>
      </xdr:nvCxnSpPr>
      <xdr:spPr>
        <a:xfrm flipV="1">
          <a:off x="13512800" y="34392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101540</xdr:rowOff>
    </xdr:from>
    <xdr:to>
      <xdr:col>81</xdr:col>
      <xdr:colOff>95250</xdr:colOff>
      <xdr:row>18</xdr:row>
      <xdr:rowOff>31690</xdr:rowOff>
    </xdr:to>
    <xdr:sp macro="" textlink="">
      <xdr:nvSpPr>
        <xdr:cNvPr id="467" name="楕円 466"/>
        <xdr:cNvSpPr/>
      </xdr:nvSpPr>
      <xdr:spPr>
        <a:xfrm>
          <a:off x="169672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73617</xdr:rowOff>
    </xdr:from>
    <xdr:ext cx="762000" cy="259045"/>
    <xdr:sp macro="" textlink="">
      <xdr:nvSpPr>
        <xdr:cNvPr id="468" name="将来負担の状況該当値テキスト"/>
        <xdr:cNvSpPr txBox="1"/>
      </xdr:nvSpPr>
      <xdr:spPr>
        <a:xfrm>
          <a:off x="17106900" y="298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64528</xdr:rowOff>
    </xdr:from>
    <xdr:to>
      <xdr:col>77</xdr:col>
      <xdr:colOff>95250</xdr:colOff>
      <xdr:row>18</xdr:row>
      <xdr:rowOff>166128</xdr:rowOff>
    </xdr:to>
    <xdr:sp macro="" textlink="">
      <xdr:nvSpPr>
        <xdr:cNvPr id="469" name="楕円 468"/>
        <xdr:cNvSpPr/>
      </xdr:nvSpPr>
      <xdr:spPr>
        <a:xfrm>
          <a:off x="161290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150905</xdr:rowOff>
    </xdr:from>
    <xdr:ext cx="736600" cy="259045"/>
    <xdr:sp macro="" textlink="">
      <xdr:nvSpPr>
        <xdr:cNvPr id="470" name="テキスト ボックス 469"/>
        <xdr:cNvSpPr txBox="1"/>
      </xdr:nvSpPr>
      <xdr:spPr>
        <a:xfrm>
          <a:off x="15798800" y="323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57392</xdr:rowOff>
    </xdr:from>
    <xdr:to>
      <xdr:col>73</xdr:col>
      <xdr:colOff>44450</xdr:colOff>
      <xdr:row>19</xdr:row>
      <xdr:rowOff>158992</xdr:rowOff>
    </xdr:to>
    <xdr:sp macro="" textlink="">
      <xdr:nvSpPr>
        <xdr:cNvPr id="471" name="楕円 470"/>
        <xdr:cNvSpPr/>
      </xdr:nvSpPr>
      <xdr:spPr>
        <a:xfrm>
          <a:off x="15240000" y="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143769</xdr:rowOff>
    </xdr:from>
    <xdr:ext cx="762000" cy="259045"/>
    <xdr:sp macro="" textlink="">
      <xdr:nvSpPr>
        <xdr:cNvPr id="472" name="テキスト ボックス 471"/>
        <xdr:cNvSpPr txBox="1"/>
      </xdr:nvSpPr>
      <xdr:spPr>
        <a:xfrm>
          <a:off x="14909800" y="34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130931</xdr:rowOff>
    </xdr:from>
    <xdr:to>
      <xdr:col>68</xdr:col>
      <xdr:colOff>203200</xdr:colOff>
      <xdr:row>20</xdr:row>
      <xdr:rowOff>61081</xdr:rowOff>
    </xdr:to>
    <xdr:sp macro="" textlink="">
      <xdr:nvSpPr>
        <xdr:cNvPr id="473" name="楕円 472"/>
        <xdr:cNvSpPr/>
      </xdr:nvSpPr>
      <xdr:spPr>
        <a:xfrm>
          <a:off x="14351000" y="33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45858</xdr:rowOff>
    </xdr:from>
    <xdr:ext cx="762000" cy="259045"/>
    <xdr:sp macro="" textlink="">
      <xdr:nvSpPr>
        <xdr:cNvPr id="474" name="テキスト ボックス 473"/>
        <xdr:cNvSpPr txBox="1"/>
      </xdr:nvSpPr>
      <xdr:spPr>
        <a:xfrm>
          <a:off x="14020800" y="34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21530</xdr:rowOff>
    </xdr:from>
    <xdr:to>
      <xdr:col>64</xdr:col>
      <xdr:colOff>152400</xdr:colOff>
      <xdr:row>20</xdr:row>
      <xdr:rowOff>123130</xdr:rowOff>
    </xdr:to>
    <xdr:sp macro="" textlink="">
      <xdr:nvSpPr>
        <xdr:cNvPr id="475" name="楕円 474"/>
        <xdr:cNvSpPr/>
      </xdr:nvSpPr>
      <xdr:spPr>
        <a:xfrm>
          <a:off x="13462000" y="3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107907</xdr:rowOff>
    </xdr:from>
    <xdr:ext cx="762000" cy="259045"/>
    <xdr:sp macro="" textlink="">
      <xdr:nvSpPr>
        <xdr:cNvPr id="476" name="テキスト ボックス 475"/>
        <xdr:cNvSpPr txBox="1"/>
      </xdr:nvSpPr>
      <xdr:spPr>
        <a:xfrm>
          <a:off x="13131800" y="35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33</xdr:row>
      <xdr:rowOff>48078</xdr:rowOff>
    </xdr:to>
    <xdr:cxnSp macro="">
      <xdr:nvCxnSpPr>
        <xdr:cNvPr id="68" name="直線コネクタ 67"/>
        <xdr:cNvCxnSpPr/>
      </xdr:nvCxnSpPr>
      <xdr:spPr>
        <a:xfrm flipV="1">
          <a:off x="3987800" y="569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48078</xdr:rowOff>
    </xdr:to>
    <xdr:cxnSp macro="">
      <xdr:nvCxnSpPr>
        <xdr:cNvPr id="71" name="直線コネクタ 70"/>
        <xdr:cNvCxnSpPr/>
      </xdr:nvCxnSpPr>
      <xdr:spPr>
        <a:xfrm>
          <a:off x="3098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154214</xdr:rowOff>
    </xdr:from>
    <xdr:to>
      <xdr:col>15</xdr:col>
      <xdr:colOff>98425</xdr:colOff>
      <xdr:row>33</xdr:row>
      <xdr:rowOff>15422</xdr:rowOff>
    </xdr:to>
    <xdr:cxnSp macro="">
      <xdr:nvCxnSpPr>
        <xdr:cNvPr id="74" name="直線コネクタ 73"/>
        <xdr:cNvCxnSpPr/>
      </xdr:nvCxnSpPr>
      <xdr:spPr>
        <a:xfrm>
          <a:off x="2209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33</xdr:row>
      <xdr:rowOff>37193</xdr:rowOff>
    </xdr:to>
    <xdr:cxnSp macro="">
      <xdr:nvCxnSpPr>
        <xdr:cNvPr id="77" name="直線コネクタ 76"/>
        <xdr:cNvCxnSpPr/>
      </xdr:nvCxnSpPr>
      <xdr:spPr>
        <a:xfrm flipV="1">
          <a:off x="1320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157843</xdr:rowOff>
    </xdr:from>
    <xdr:to>
      <xdr:col>24</xdr:col>
      <xdr:colOff>76200</xdr:colOff>
      <xdr:row>33</xdr:row>
      <xdr:rowOff>87993</xdr:rowOff>
    </xdr:to>
    <xdr:sp macro="" textlink="">
      <xdr:nvSpPr>
        <xdr:cNvPr id="87" name="楕円 86"/>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2920</xdr:rowOff>
    </xdr:from>
    <xdr:ext cx="762000" cy="259045"/>
    <xdr:sp macro="" textlink="">
      <xdr:nvSpPr>
        <xdr:cNvPr id="88" name="人件費該当値テキスト"/>
        <xdr:cNvSpPr txBox="1"/>
      </xdr:nvSpPr>
      <xdr:spPr>
        <a:xfrm>
          <a:off x="49149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168728</xdr:rowOff>
    </xdr:from>
    <xdr:to>
      <xdr:col>20</xdr:col>
      <xdr:colOff>38100</xdr:colOff>
      <xdr:row>33</xdr:row>
      <xdr:rowOff>98878</xdr:rowOff>
    </xdr:to>
    <xdr:sp macro="" textlink="">
      <xdr:nvSpPr>
        <xdr:cNvPr id="89" name="楕円 88"/>
        <xdr:cNvSpPr/>
      </xdr:nvSpPr>
      <xdr:spPr>
        <a:xfrm>
          <a:off x="3937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109055</xdr:rowOff>
    </xdr:from>
    <xdr:ext cx="736600" cy="259045"/>
    <xdr:sp macro="" textlink="">
      <xdr:nvSpPr>
        <xdr:cNvPr id="90" name="テキスト ボックス 89"/>
        <xdr:cNvSpPr txBox="1"/>
      </xdr:nvSpPr>
      <xdr:spPr>
        <a:xfrm>
          <a:off x="3606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103414</xdr:rowOff>
    </xdr:from>
    <xdr:to>
      <xdr:col>11</xdr:col>
      <xdr:colOff>60325</xdr:colOff>
      <xdr:row>33</xdr:row>
      <xdr:rowOff>33564</xdr:rowOff>
    </xdr:to>
    <xdr:sp macro="" textlink="">
      <xdr:nvSpPr>
        <xdr:cNvPr id="93" name="楕円 92"/>
        <xdr:cNvSpPr/>
      </xdr:nvSpPr>
      <xdr:spPr>
        <a:xfrm>
          <a:off x="2159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43741</xdr:rowOff>
    </xdr:from>
    <xdr:ext cx="762000" cy="259045"/>
    <xdr:sp macro="" textlink="">
      <xdr:nvSpPr>
        <xdr:cNvPr id="94" name="テキスト ボックス 93"/>
        <xdr:cNvSpPr txBox="1"/>
      </xdr:nvSpPr>
      <xdr:spPr>
        <a:xfrm>
          <a:off x="1828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行財政改革大綱」に基づき、物件費の削減や指定管理者制度の導入等の取り組みを行った結果、本指標は類似団体平均より低い水準で推移してきたが、情報セキュリティ強化や個人番号制度導入に伴うシステム関連の保守等による委託料の増加等のため、近年は増加傾向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50800</xdr:rowOff>
    </xdr:to>
    <xdr:cxnSp macro="">
      <xdr:nvCxnSpPr>
        <xdr:cNvPr id="129" name="直線コネクタ 128"/>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58420</xdr:rowOff>
    </xdr:to>
    <xdr:cxnSp macro="">
      <xdr:nvCxnSpPr>
        <xdr:cNvPr id="132" name="直線コネクタ 131"/>
        <xdr:cNvCxnSpPr/>
      </xdr:nvCxnSpPr>
      <xdr:spPr>
        <a:xfrm flipV="1">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58420</xdr:rowOff>
    </xdr:to>
    <xdr:cxnSp macro="">
      <xdr:nvCxnSpPr>
        <xdr:cNvPr id="135" name="直線コネクタ 134"/>
        <xdr:cNvCxnSpPr/>
      </xdr:nvCxnSpPr>
      <xdr:spPr>
        <a:xfrm>
          <a:off x="13893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27940</xdr:rowOff>
    </xdr:to>
    <xdr:cxnSp macro="">
      <xdr:nvCxnSpPr>
        <xdr:cNvPr id="138" name="直線コネクタ 137"/>
        <xdr:cNvCxnSpPr/>
      </xdr:nvCxnSpPr>
      <xdr:spPr>
        <a:xfrm>
          <a:off x="13004800" y="273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4" name="楕円 153"/>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5" name="テキスト ボックス 15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6" name="楕円 155"/>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7" name="テキスト ボックス 156"/>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生活保護関係経費の負担が無い町村部ということもあり、全国平均・県平均と比較してかなり低い水準となっている。類似団体と比較しても低く推移している主な要因としては、合併以降の「行財政改革大綱」による取り組みにより単独事業の手当等の見直しを行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今後も少子高齢化の進行による社会保障経費の増大に備え、給付と負担の適正化に努める。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90" name="直線コネクタ 189"/>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93" name="直線コネクタ 192"/>
        <xdr:cNvCxnSpPr/>
      </xdr:nvCxnSpPr>
      <xdr:spPr>
        <a:xfrm flipV="1">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6" name="直線コネクタ 195"/>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127000</xdr:rowOff>
    </xdr:to>
    <xdr:cxnSp macro="">
      <xdr:nvCxnSpPr>
        <xdr:cNvPr id="199" name="直線コネクタ 198"/>
        <xdr:cNvCxnSpPr/>
      </xdr:nvCxnSpPr>
      <xdr:spPr>
        <a:xfrm>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9" name="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10"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1" name="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7" name="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年度に簡易水道事業及び下水道事業を法適化し、繰出金の一部が補助費等へ区分されることとなって以降、本科目は類似団体平均値より低い値で推移している。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7257</xdr:rowOff>
    </xdr:to>
    <xdr:cxnSp macro="">
      <xdr:nvCxnSpPr>
        <xdr:cNvPr id="253" name="直線コネクタ 252"/>
        <xdr:cNvCxnSpPr/>
      </xdr:nvCxnSpPr>
      <xdr:spPr>
        <a:xfrm>
          <a:off x="15671800" y="9254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53</xdr:row>
      <xdr:rowOff>167822</xdr:rowOff>
    </xdr:to>
    <xdr:cxnSp macro="">
      <xdr:nvCxnSpPr>
        <xdr:cNvPr id="256" name="直線コネクタ 255"/>
        <xdr:cNvCxnSpPr/>
      </xdr:nvCxnSpPr>
      <xdr:spPr>
        <a:xfrm>
          <a:off x="14782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53</xdr:row>
      <xdr:rowOff>146050</xdr:rowOff>
    </xdr:to>
    <xdr:cxnSp macro="">
      <xdr:nvCxnSpPr>
        <xdr:cNvPr id="259" name="直線コネクタ 258"/>
        <xdr:cNvCxnSpPr/>
      </xdr:nvCxnSpPr>
      <xdr:spPr>
        <a:xfrm>
          <a:off x="13893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67128</xdr:rowOff>
    </xdr:from>
    <xdr:to>
      <xdr:col>69</xdr:col>
      <xdr:colOff>92075</xdr:colOff>
      <xdr:row>53</xdr:row>
      <xdr:rowOff>135165</xdr:rowOff>
    </xdr:to>
    <xdr:cxnSp macro="">
      <xdr:nvCxnSpPr>
        <xdr:cNvPr id="262" name="直線コネクタ 261"/>
        <xdr:cNvCxnSpPr/>
      </xdr:nvCxnSpPr>
      <xdr:spPr>
        <a:xfrm>
          <a:off x="13004800" y="89825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72" name="楕円 271"/>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73" name="その他該当値テキスト"/>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4" name="楕円 273"/>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5" name="テキスト ボックス 274"/>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6" name="楕円 275"/>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7" name="テキスト ボックス 276"/>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8" name="楕円 277"/>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9" name="テキスト ボックス 278"/>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16328</xdr:rowOff>
    </xdr:from>
    <xdr:to>
      <xdr:col>65</xdr:col>
      <xdr:colOff>53975</xdr:colOff>
      <xdr:row>52</xdr:row>
      <xdr:rowOff>117928</xdr:rowOff>
    </xdr:to>
    <xdr:sp macro="" textlink="">
      <xdr:nvSpPr>
        <xdr:cNvPr id="280" name="楕円 279"/>
        <xdr:cNvSpPr/>
      </xdr:nvSpPr>
      <xdr:spPr>
        <a:xfrm>
          <a:off x="12954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128105</xdr:rowOff>
    </xdr:from>
    <xdr:ext cx="762000" cy="259045"/>
    <xdr:sp macro="" textlink="">
      <xdr:nvSpPr>
        <xdr:cNvPr id="281" name="テキスト ボックス 280"/>
        <xdr:cNvSpPr txBox="1"/>
      </xdr:nvSpPr>
      <xdr:spPr>
        <a:xfrm>
          <a:off x="12623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年度に簡易水道事業及び下水道事業を法適化したことにより、繰出金の一部が本科目へ区分されることとなったため、類似団体平均値を超過して推移している。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今後は、一般会計の経常的経費の抑制はもとより、上下水道料金の改定による自主財源の確保に努めるなどにより、補助費の抑制を図る。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165862</xdr:rowOff>
    </xdr:to>
    <xdr:cxnSp macro="">
      <xdr:nvCxnSpPr>
        <xdr:cNvPr id="311" name="直線コネクタ 310"/>
        <xdr:cNvCxnSpPr/>
      </xdr:nvCxnSpPr>
      <xdr:spPr>
        <a:xfrm flipV="1">
          <a:off x="15671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17272</xdr:rowOff>
    </xdr:to>
    <xdr:cxnSp macro="">
      <xdr:nvCxnSpPr>
        <xdr:cNvPr id="314" name="直線コネクタ 313"/>
        <xdr:cNvCxnSpPr/>
      </xdr:nvCxnSpPr>
      <xdr:spPr>
        <a:xfrm flipV="1">
          <a:off x="14782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17272</xdr:rowOff>
    </xdr:to>
    <xdr:cxnSp macro="">
      <xdr:nvCxnSpPr>
        <xdr:cNvPr id="317" name="直線コネクタ 316"/>
        <xdr:cNvCxnSpPr/>
      </xdr:nvCxnSpPr>
      <xdr:spPr>
        <a:xfrm>
          <a:off x="13893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21844</xdr:rowOff>
    </xdr:to>
    <xdr:cxnSp macro="">
      <xdr:nvCxnSpPr>
        <xdr:cNvPr id="320" name="直線コネクタ 319"/>
        <xdr:cNvCxnSpPr/>
      </xdr:nvCxnSpPr>
      <xdr:spPr>
        <a:xfrm flipV="1">
          <a:off x="13004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2" name="楕円 33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3" name="テキスト ボックス 33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4" name="楕円 33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5" name="テキスト ボックス 33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8" name="楕円 337"/>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9" name="テキスト ボックス 338"/>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繰上償還等によって年々公債費を削減したため、当該指標についても着実に改善してきたが、近年学校耐震化をはじめとする大型建設事業を行っていることから、横ばい傾向となっている。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今後は地方債発行額の抑制、繰上償還の実施及び基金の活用も検討しながら財政の健全化に努めていく。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85089</xdr:rowOff>
    </xdr:from>
    <xdr:to>
      <xdr:col>24</xdr:col>
      <xdr:colOff>25400</xdr:colOff>
      <xdr:row>81</xdr:row>
      <xdr:rowOff>153670</xdr:rowOff>
    </xdr:to>
    <xdr:cxnSp macro="">
      <xdr:nvCxnSpPr>
        <xdr:cNvPr id="372" name="直線コネクタ 371"/>
        <xdr:cNvCxnSpPr/>
      </xdr:nvCxnSpPr>
      <xdr:spPr>
        <a:xfrm flipV="1">
          <a:off x="3987800" y="139725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39370</xdr:rowOff>
    </xdr:from>
    <xdr:to>
      <xdr:col>19</xdr:col>
      <xdr:colOff>187325</xdr:colOff>
      <xdr:row>81</xdr:row>
      <xdr:rowOff>153670</xdr:rowOff>
    </xdr:to>
    <xdr:cxnSp macro="">
      <xdr:nvCxnSpPr>
        <xdr:cNvPr id="375" name="直線コネクタ 374"/>
        <xdr:cNvCxnSpPr/>
      </xdr:nvCxnSpPr>
      <xdr:spPr>
        <a:xfrm>
          <a:off x="3098800" y="1392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7" name="テキスト ボックス 376"/>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81</xdr:row>
      <xdr:rowOff>39370</xdr:rowOff>
    </xdr:to>
    <xdr:cxnSp macro="">
      <xdr:nvCxnSpPr>
        <xdr:cNvPr id="378" name="直線コネクタ 377"/>
        <xdr:cNvCxnSpPr/>
      </xdr:nvCxnSpPr>
      <xdr:spPr>
        <a:xfrm>
          <a:off x="2209800" y="13827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80</xdr:row>
      <xdr:rowOff>134620</xdr:rowOff>
    </xdr:to>
    <xdr:cxnSp macro="">
      <xdr:nvCxnSpPr>
        <xdr:cNvPr id="381" name="直線コネクタ 380"/>
        <xdr:cNvCxnSpPr/>
      </xdr:nvCxnSpPr>
      <xdr:spPr>
        <a:xfrm flipV="1">
          <a:off x="1320800" y="13827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34289</xdr:rowOff>
    </xdr:from>
    <xdr:to>
      <xdr:col>24</xdr:col>
      <xdr:colOff>76200</xdr:colOff>
      <xdr:row>81</xdr:row>
      <xdr:rowOff>135889</xdr:rowOff>
    </xdr:to>
    <xdr:sp macro="" textlink="">
      <xdr:nvSpPr>
        <xdr:cNvPr id="391" name="楕円 390"/>
        <xdr:cNvSpPr/>
      </xdr:nvSpPr>
      <xdr:spPr>
        <a:xfrm>
          <a:off x="47752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114316</xdr:rowOff>
    </xdr:from>
    <xdr:ext cx="762000" cy="259045"/>
    <xdr:sp macro="" textlink="">
      <xdr:nvSpPr>
        <xdr:cNvPr id="392" name="公債費該当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102870</xdr:rowOff>
    </xdr:from>
    <xdr:to>
      <xdr:col>20</xdr:col>
      <xdr:colOff>38100</xdr:colOff>
      <xdr:row>82</xdr:row>
      <xdr:rowOff>33020</xdr:rowOff>
    </xdr:to>
    <xdr:sp macro="" textlink="">
      <xdr:nvSpPr>
        <xdr:cNvPr id="393" name="楕円 392"/>
        <xdr:cNvSpPr/>
      </xdr:nvSpPr>
      <xdr:spPr>
        <a:xfrm>
          <a:off x="3937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17797</xdr:rowOff>
    </xdr:from>
    <xdr:ext cx="736600" cy="259045"/>
    <xdr:sp macro="" textlink="">
      <xdr:nvSpPr>
        <xdr:cNvPr id="394" name="テキスト ボックス 393"/>
        <xdr:cNvSpPr txBox="1"/>
      </xdr:nvSpPr>
      <xdr:spPr>
        <a:xfrm>
          <a:off x="3606800" y="1407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5" name="楕円 394"/>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6" name="テキスト ボックス 395"/>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7" name="楕円 396"/>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8" name="テキスト ボックス 397"/>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399" name="楕円 398"/>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0" name="テキスト ボックス 399"/>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全国平均比較または類似団体比較でも良好な数値で推移しているが、裏返せば経常収支比率に占める公債費の割合が高いことの証左と言うべき数値となっている。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35560</xdr:rowOff>
    </xdr:to>
    <xdr:cxnSp macro="">
      <xdr:nvCxnSpPr>
        <xdr:cNvPr id="431" name="直線コネクタ 430"/>
        <xdr:cNvCxnSpPr/>
      </xdr:nvCxnSpPr>
      <xdr:spPr>
        <a:xfrm flipV="1">
          <a:off x="15671800" y="126954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53848</xdr:rowOff>
    </xdr:to>
    <xdr:cxnSp macro="">
      <xdr:nvCxnSpPr>
        <xdr:cNvPr id="434" name="直線コネクタ 433"/>
        <xdr:cNvCxnSpPr/>
      </xdr:nvCxnSpPr>
      <xdr:spPr>
        <a:xfrm flipV="1">
          <a:off x="14782800" y="12722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53848</xdr:rowOff>
    </xdr:to>
    <xdr:cxnSp macro="">
      <xdr:nvCxnSpPr>
        <xdr:cNvPr id="437" name="直線コネクタ 436"/>
        <xdr:cNvCxnSpPr/>
      </xdr:nvCxnSpPr>
      <xdr:spPr>
        <a:xfrm>
          <a:off x="13893800" y="12686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78994</xdr:rowOff>
    </xdr:from>
    <xdr:to>
      <xdr:col>69</xdr:col>
      <xdr:colOff>92075</xdr:colOff>
      <xdr:row>73</xdr:row>
      <xdr:rowOff>170434</xdr:rowOff>
    </xdr:to>
    <xdr:cxnSp macro="">
      <xdr:nvCxnSpPr>
        <xdr:cNvPr id="440" name="直線コネクタ 439"/>
        <xdr:cNvCxnSpPr/>
      </xdr:nvCxnSpPr>
      <xdr:spPr>
        <a:xfrm>
          <a:off x="13004800" y="125948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128778</xdr:rowOff>
    </xdr:from>
    <xdr:to>
      <xdr:col>82</xdr:col>
      <xdr:colOff>158750</xdr:colOff>
      <xdr:row>74</xdr:row>
      <xdr:rowOff>58928</xdr:rowOff>
    </xdr:to>
    <xdr:sp macro="" textlink="">
      <xdr:nvSpPr>
        <xdr:cNvPr id="450" name="楕円 449"/>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37355</xdr:rowOff>
    </xdr:from>
    <xdr:ext cx="762000" cy="259045"/>
    <xdr:sp macro="" textlink="">
      <xdr:nvSpPr>
        <xdr:cNvPr id="451" name="公債費以外該当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52" name="楕円 451"/>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53" name="テキスト ボックス 452"/>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54" name="楕円 453"/>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55" name="テキスト ボックス 454"/>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56" name="楕円 455"/>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57" name="テキスト ボックス 456"/>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58" name="楕円 457"/>
        <xdr:cNvSpPr/>
      </xdr:nvSpPr>
      <xdr:spPr>
        <a:xfrm>
          <a:off x="12954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59" name="テキスト ボックス 458"/>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169096</xdr:rowOff>
    </xdr:from>
    <xdr:to>
      <xdr:col>29</xdr:col>
      <xdr:colOff>127000</xdr:colOff>
      <xdr:row>14</xdr:row>
      <xdr:rowOff>45852</xdr:rowOff>
    </xdr:to>
    <xdr:cxnSp macro="">
      <xdr:nvCxnSpPr>
        <xdr:cNvPr id="54" name="直線コネクタ 53"/>
        <xdr:cNvCxnSpPr/>
      </xdr:nvCxnSpPr>
      <xdr:spPr bwMode="auto">
        <a:xfrm flipV="1">
          <a:off x="5003800" y="2445571"/>
          <a:ext cx="647700" cy="4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45852</xdr:rowOff>
    </xdr:from>
    <xdr:to>
      <xdr:col>26</xdr:col>
      <xdr:colOff>50800</xdr:colOff>
      <xdr:row>14</xdr:row>
      <xdr:rowOff>87600</xdr:rowOff>
    </xdr:to>
    <xdr:cxnSp macro="">
      <xdr:nvCxnSpPr>
        <xdr:cNvPr id="57" name="直線コネクタ 56"/>
        <xdr:cNvCxnSpPr/>
      </xdr:nvCxnSpPr>
      <xdr:spPr bwMode="auto">
        <a:xfrm flipV="1">
          <a:off x="4305300" y="2493777"/>
          <a:ext cx="698500" cy="4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87600</xdr:rowOff>
    </xdr:from>
    <xdr:to>
      <xdr:col>22</xdr:col>
      <xdr:colOff>114300</xdr:colOff>
      <xdr:row>14</xdr:row>
      <xdr:rowOff>169439</xdr:rowOff>
    </xdr:to>
    <xdr:cxnSp macro="">
      <xdr:nvCxnSpPr>
        <xdr:cNvPr id="60" name="直線コネクタ 59"/>
        <xdr:cNvCxnSpPr/>
      </xdr:nvCxnSpPr>
      <xdr:spPr bwMode="auto">
        <a:xfrm flipV="1">
          <a:off x="3606800" y="2535525"/>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169439</xdr:rowOff>
    </xdr:from>
    <xdr:to>
      <xdr:col>18</xdr:col>
      <xdr:colOff>177800</xdr:colOff>
      <xdr:row>15</xdr:row>
      <xdr:rowOff>2275</xdr:rowOff>
    </xdr:to>
    <xdr:cxnSp macro="">
      <xdr:nvCxnSpPr>
        <xdr:cNvPr id="63" name="直線コネクタ 62"/>
        <xdr:cNvCxnSpPr/>
      </xdr:nvCxnSpPr>
      <xdr:spPr bwMode="auto">
        <a:xfrm flipV="1">
          <a:off x="2908300" y="2617364"/>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118296</xdr:rowOff>
    </xdr:from>
    <xdr:to>
      <xdr:col>29</xdr:col>
      <xdr:colOff>177800</xdr:colOff>
      <xdr:row>14</xdr:row>
      <xdr:rowOff>48446</xdr:rowOff>
    </xdr:to>
    <xdr:sp macro="" textlink="">
      <xdr:nvSpPr>
        <xdr:cNvPr id="73" name="楕円 72"/>
        <xdr:cNvSpPr/>
      </xdr:nvSpPr>
      <xdr:spPr bwMode="auto">
        <a:xfrm>
          <a:off x="5600700" y="239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134823</xdr:rowOff>
    </xdr:from>
    <xdr:ext cx="762000" cy="259045"/>
    <xdr:sp macro="" textlink="">
      <xdr:nvSpPr>
        <xdr:cNvPr id="74" name="人口1人当たり決算額の推移該当値テキスト130"/>
        <xdr:cNvSpPr txBox="1"/>
      </xdr:nvSpPr>
      <xdr:spPr>
        <a:xfrm>
          <a:off x="5740400" y="223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166502</xdr:rowOff>
    </xdr:from>
    <xdr:to>
      <xdr:col>26</xdr:col>
      <xdr:colOff>101600</xdr:colOff>
      <xdr:row>14</xdr:row>
      <xdr:rowOff>96652</xdr:rowOff>
    </xdr:to>
    <xdr:sp macro="" textlink="">
      <xdr:nvSpPr>
        <xdr:cNvPr id="75" name="楕円 74"/>
        <xdr:cNvSpPr/>
      </xdr:nvSpPr>
      <xdr:spPr bwMode="auto">
        <a:xfrm>
          <a:off x="4953000" y="244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106829</xdr:rowOff>
    </xdr:from>
    <xdr:ext cx="736600" cy="259045"/>
    <xdr:sp macro="" textlink="">
      <xdr:nvSpPr>
        <xdr:cNvPr id="76" name="テキスト ボックス 75"/>
        <xdr:cNvSpPr txBox="1"/>
      </xdr:nvSpPr>
      <xdr:spPr>
        <a:xfrm>
          <a:off x="4622800" y="221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36800</xdr:rowOff>
    </xdr:from>
    <xdr:to>
      <xdr:col>22</xdr:col>
      <xdr:colOff>165100</xdr:colOff>
      <xdr:row>14</xdr:row>
      <xdr:rowOff>138400</xdr:rowOff>
    </xdr:to>
    <xdr:sp macro="" textlink="">
      <xdr:nvSpPr>
        <xdr:cNvPr id="77" name="楕円 76"/>
        <xdr:cNvSpPr/>
      </xdr:nvSpPr>
      <xdr:spPr bwMode="auto">
        <a:xfrm>
          <a:off x="4254500" y="248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148577</xdr:rowOff>
    </xdr:from>
    <xdr:ext cx="762000" cy="259045"/>
    <xdr:sp macro="" textlink="">
      <xdr:nvSpPr>
        <xdr:cNvPr id="78" name="テキスト ボックス 77"/>
        <xdr:cNvSpPr txBox="1"/>
      </xdr:nvSpPr>
      <xdr:spPr>
        <a:xfrm>
          <a:off x="3924300" y="225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118639</xdr:rowOff>
    </xdr:from>
    <xdr:to>
      <xdr:col>19</xdr:col>
      <xdr:colOff>38100</xdr:colOff>
      <xdr:row>15</xdr:row>
      <xdr:rowOff>48789</xdr:rowOff>
    </xdr:to>
    <xdr:sp macro="" textlink="">
      <xdr:nvSpPr>
        <xdr:cNvPr id="79" name="楕円 78"/>
        <xdr:cNvSpPr/>
      </xdr:nvSpPr>
      <xdr:spPr bwMode="auto">
        <a:xfrm>
          <a:off x="3556000" y="256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58966</xdr:rowOff>
    </xdr:from>
    <xdr:ext cx="762000" cy="259045"/>
    <xdr:sp macro="" textlink="">
      <xdr:nvSpPr>
        <xdr:cNvPr id="80" name="テキスト ボックス 79"/>
        <xdr:cNvSpPr txBox="1"/>
      </xdr:nvSpPr>
      <xdr:spPr>
        <a:xfrm>
          <a:off x="3225800" y="233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122925</xdr:rowOff>
    </xdr:from>
    <xdr:to>
      <xdr:col>15</xdr:col>
      <xdr:colOff>101600</xdr:colOff>
      <xdr:row>15</xdr:row>
      <xdr:rowOff>53075</xdr:rowOff>
    </xdr:to>
    <xdr:sp macro="" textlink="">
      <xdr:nvSpPr>
        <xdr:cNvPr id="81" name="楕円 80"/>
        <xdr:cNvSpPr/>
      </xdr:nvSpPr>
      <xdr:spPr bwMode="auto">
        <a:xfrm>
          <a:off x="2857500" y="257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63252</xdr:rowOff>
    </xdr:from>
    <xdr:ext cx="762000" cy="259045"/>
    <xdr:sp macro="" textlink="">
      <xdr:nvSpPr>
        <xdr:cNvPr id="82" name="テキスト ボックス 81"/>
        <xdr:cNvSpPr txBox="1"/>
      </xdr:nvSpPr>
      <xdr:spPr>
        <a:xfrm>
          <a:off x="2527300" y="233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47607</xdr:rowOff>
    </xdr:from>
    <xdr:to>
      <xdr:col>29</xdr:col>
      <xdr:colOff>127000</xdr:colOff>
      <xdr:row>35</xdr:row>
      <xdr:rowOff>145288</xdr:rowOff>
    </xdr:to>
    <xdr:cxnSp macro="">
      <xdr:nvCxnSpPr>
        <xdr:cNvPr id="114" name="直線コネクタ 113"/>
        <xdr:cNvCxnSpPr/>
      </xdr:nvCxnSpPr>
      <xdr:spPr bwMode="auto">
        <a:xfrm>
          <a:off x="5003800" y="6657957"/>
          <a:ext cx="6477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47607</xdr:rowOff>
    </xdr:from>
    <xdr:to>
      <xdr:col>26</xdr:col>
      <xdr:colOff>50800</xdr:colOff>
      <xdr:row>35</xdr:row>
      <xdr:rowOff>130658</xdr:rowOff>
    </xdr:to>
    <xdr:cxnSp macro="">
      <xdr:nvCxnSpPr>
        <xdr:cNvPr id="117" name="直線コネクタ 116"/>
        <xdr:cNvCxnSpPr/>
      </xdr:nvCxnSpPr>
      <xdr:spPr bwMode="auto">
        <a:xfrm flipV="1">
          <a:off x="4305300" y="6657957"/>
          <a:ext cx="698500" cy="8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130658</xdr:rowOff>
    </xdr:from>
    <xdr:to>
      <xdr:col>22</xdr:col>
      <xdr:colOff>114300</xdr:colOff>
      <xdr:row>35</xdr:row>
      <xdr:rowOff>171783</xdr:rowOff>
    </xdr:to>
    <xdr:cxnSp macro="">
      <xdr:nvCxnSpPr>
        <xdr:cNvPr id="120" name="直線コネクタ 119"/>
        <xdr:cNvCxnSpPr/>
      </xdr:nvCxnSpPr>
      <xdr:spPr bwMode="auto">
        <a:xfrm flipV="1">
          <a:off x="3606800" y="6741008"/>
          <a:ext cx="6985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103271</xdr:rowOff>
    </xdr:from>
    <xdr:to>
      <xdr:col>18</xdr:col>
      <xdr:colOff>177800</xdr:colOff>
      <xdr:row>35</xdr:row>
      <xdr:rowOff>171783</xdr:rowOff>
    </xdr:to>
    <xdr:cxnSp macro="">
      <xdr:nvCxnSpPr>
        <xdr:cNvPr id="123" name="直線コネクタ 122"/>
        <xdr:cNvCxnSpPr/>
      </xdr:nvCxnSpPr>
      <xdr:spPr bwMode="auto">
        <a:xfrm>
          <a:off x="2908300" y="6713621"/>
          <a:ext cx="698500" cy="6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94488</xdr:rowOff>
    </xdr:from>
    <xdr:to>
      <xdr:col>29</xdr:col>
      <xdr:colOff>177800</xdr:colOff>
      <xdr:row>35</xdr:row>
      <xdr:rowOff>196088</xdr:rowOff>
    </xdr:to>
    <xdr:sp macro="" textlink="">
      <xdr:nvSpPr>
        <xdr:cNvPr id="133" name="楕円 132"/>
        <xdr:cNvSpPr/>
      </xdr:nvSpPr>
      <xdr:spPr bwMode="auto">
        <a:xfrm>
          <a:off x="5600700" y="670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282465</xdr:rowOff>
    </xdr:from>
    <xdr:ext cx="762000" cy="259045"/>
    <xdr:sp macro="" textlink="">
      <xdr:nvSpPr>
        <xdr:cNvPr id="134" name="人口1人当たり決算額の推移該当値テキスト445"/>
        <xdr:cNvSpPr txBox="1"/>
      </xdr:nvSpPr>
      <xdr:spPr>
        <a:xfrm>
          <a:off x="5740400" y="65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339707</xdr:rowOff>
    </xdr:from>
    <xdr:to>
      <xdr:col>26</xdr:col>
      <xdr:colOff>101600</xdr:colOff>
      <xdr:row>35</xdr:row>
      <xdr:rowOff>98407</xdr:rowOff>
    </xdr:to>
    <xdr:sp macro="" textlink="">
      <xdr:nvSpPr>
        <xdr:cNvPr id="135" name="楕円 134"/>
        <xdr:cNvSpPr/>
      </xdr:nvSpPr>
      <xdr:spPr bwMode="auto">
        <a:xfrm>
          <a:off x="4953000" y="66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108584</xdr:rowOff>
    </xdr:from>
    <xdr:ext cx="736600" cy="259045"/>
    <xdr:sp macro="" textlink="">
      <xdr:nvSpPr>
        <xdr:cNvPr id="136" name="テキスト ボックス 135"/>
        <xdr:cNvSpPr txBox="1"/>
      </xdr:nvSpPr>
      <xdr:spPr>
        <a:xfrm>
          <a:off x="4622800" y="637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79858</xdr:rowOff>
    </xdr:from>
    <xdr:to>
      <xdr:col>22</xdr:col>
      <xdr:colOff>165100</xdr:colOff>
      <xdr:row>35</xdr:row>
      <xdr:rowOff>181458</xdr:rowOff>
    </xdr:to>
    <xdr:sp macro="" textlink="">
      <xdr:nvSpPr>
        <xdr:cNvPr id="137" name="楕円 136"/>
        <xdr:cNvSpPr/>
      </xdr:nvSpPr>
      <xdr:spPr bwMode="auto">
        <a:xfrm>
          <a:off x="42545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191635</xdr:rowOff>
    </xdr:from>
    <xdr:ext cx="762000" cy="259045"/>
    <xdr:sp macro="" textlink="">
      <xdr:nvSpPr>
        <xdr:cNvPr id="138" name="テキスト ボックス 137"/>
        <xdr:cNvSpPr txBox="1"/>
      </xdr:nvSpPr>
      <xdr:spPr>
        <a:xfrm>
          <a:off x="3924300" y="64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120983</xdr:rowOff>
    </xdr:from>
    <xdr:to>
      <xdr:col>19</xdr:col>
      <xdr:colOff>38100</xdr:colOff>
      <xdr:row>35</xdr:row>
      <xdr:rowOff>222583</xdr:rowOff>
    </xdr:to>
    <xdr:sp macro="" textlink="">
      <xdr:nvSpPr>
        <xdr:cNvPr id="139" name="楕円 138"/>
        <xdr:cNvSpPr/>
      </xdr:nvSpPr>
      <xdr:spPr bwMode="auto">
        <a:xfrm>
          <a:off x="35560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232760</xdr:rowOff>
    </xdr:from>
    <xdr:ext cx="762000" cy="259045"/>
    <xdr:sp macro="" textlink="">
      <xdr:nvSpPr>
        <xdr:cNvPr id="140" name="テキスト ボックス 139"/>
        <xdr:cNvSpPr txBox="1"/>
      </xdr:nvSpPr>
      <xdr:spPr>
        <a:xfrm>
          <a:off x="32258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52471</xdr:rowOff>
    </xdr:from>
    <xdr:to>
      <xdr:col>15</xdr:col>
      <xdr:colOff>101600</xdr:colOff>
      <xdr:row>35</xdr:row>
      <xdr:rowOff>154071</xdr:rowOff>
    </xdr:to>
    <xdr:sp macro="" textlink="">
      <xdr:nvSpPr>
        <xdr:cNvPr id="141" name="楕円 140"/>
        <xdr:cNvSpPr/>
      </xdr:nvSpPr>
      <xdr:spPr bwMode="auto">
        <a:xfrm>
          <a:off x="2857500" y="666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164248</xdr:rowOff>
    </xdr:from>
    <xdr:ext cx="762000" cy="259045"/>
    <xdr:sp macro="" textlink="">
      <xdr:nvSpPr>
        <xdr:cNvPr id="142" name="テキスト ボックス 141"/>
        <xdr:cNvSpPr txBox="1"/>
      </xdr:nvSpPr>
      <xdr:spPr>
        <a:xfrm>
          <a:off x="2527300" y="643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17513</xdr:rowOff>
    </xdr:from>
    <xdr:to>
      <xdr:col>24</xdr:col>
      <xdr:colOff>63500</xdr:colOff>
      <xdr:row>33</xdr:row>
      <xdr:rowOff>70385</xdr:rowOff>
    </xdr:to>
    <xdr:cxnSp macro="">
      <xdr:nvCxnSpPr>
        <xdr:cNvPr id="63" name="直線コネクタ 62"/>
        <xdr:cNvCxnSpPr/>
      </xdr:nvCxnSpPr>
      <xdr:spPr>
        <a:xfrm flipV="1">
          <a:off x="3797300" y="5675363"/>
          <a:ext cx="8382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70385</xdr:rowOff>
    </xdr:from>
    <xdr:to>
      <xdr:col>19</xdr:col>
      <xdr:colOff>177800</xdr:colOff>
      <xdr:row>33</xdr:row>
      <xdr:rowOff>89849</xdr:rowOff>
    </xdr:to>
    <xdr:cxnSp macro="">
      <xdr:nvCxnSpPr>
        <xdr:cNvPr id="66" name="直線コネクタ 65"/>
        <xdr:cNvCxnSpPr/>
      </xdr:nvCxnSpPr>
      <xdr:spPr>
        <a:xfrm flipV="1">
          <a:off x="2908300" y="572823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89849</xdr:rowOff>
    </xdr:from>
    <xdr:to>
      <xdr:col>15</xdr:col>
      <xdr:colOff>50800</xdr:colOff>
      <xdr:row>34</xdr:row>
      <xdr:rowOff>3536</xdr:rowOff>
    </xdr:to>
    <xdr:cxnSp macro="">
      <xdr:nvCxnSpPr>
        <xdr:cNvPr id="69" name="直線コネクタ 68"/>
        <xdr:cNvCxnSpPr/>
      </xdr:nvCxnSpPr>
      <xdr:spPr>
        <a:xfrm flipV="1">
          <a:off x="2019300" y="5747699"/>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158674</xdr:rowOff>
    </xdr:from>
    <xdr:to>
      <xdr:col>10</xdr:col>
      <xdr:colOff>114300</xdr:colOff>
      <xdr:row>34</xdr:row>
      <xdr:rowOff>3536</xdr:rowOff>
    </xdr:to>
    <xdr:cxnSp macro="">
      <xdr:nvCxnSpPr>
        <xdr:cNvPr id="72" name="直線コネクタ 71"/>
        <xdr:cNvCxnSpPr/>
      </xdr:nvCxnSpPr>
      <xdr:spPr>
        <a:xfrm>
          <a:off x="1130300" y="5816524"/>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138163</xdr:rowOff>
    </xdr:from>
    <xdr:to>
      <xdr:col>24</xdr:col>
      <xdr:colOff>114300</xdr:colOff>
      <xdr:row>33</xdr:row>
      <xdr:rowOff>68313</xdr:rowOff>
    </xdr:to>
    <xdr:sp macro="" textlink="">
      <xdr:nvSpPr>
        <xdr:cNvPr id="82" name="楕円 81"/>
        <xdr:cNvSpPr/>
      </xdr:nvSpPr>
      <xdr:spPr>
        <a:xfrm>
          <a:off x="4584700" y="56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161040</xdr:rowOff>
    </xdr:from>
    <xdr:ext cx="599010" cy="259045"/>
    <xdr:sp macro="" textlink="">
      <xdr:nvSpPr>
        <xdr:cNvPr id="83" name="人件費該当値テキスト"/>
        <xdr:cNvSpPr txBox="1"/>
      </xdr:nvSpPr>
      <xdr:spPr>
        <a:xfrm>
          <a:off x="4686300" y="547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19585</xdr:rowOff>
    </xdr:from>
    <xdr:to>
      <xdr:col>20</xdr:col>
      <xdr:colOff>38100</xdr:colOff>
      <xdr:row>33</xdr:row>
      <xdr:rowOff>121185</xdr:rowOff>
    </xdr:to>
    <xdr:sp macro="" textlink="">
      <xdr:nvSpPr>
        <xdr:cNvPr id="84" name="楕円 83"/>
        <xdr:cNvSpPr/>
      </xdr:nvSpPr>
      <xdr:spPr>
        <a:xfrm>
          <a:off x="3746500" y="56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137712</xdr:rowOff>
    </xdr:from>
    <xdr:ext cx="599010" cy="259045"/>
    <xdr:sp macro="" textlink="">
      <xdr:nvSpPr>
        <xdr:cNvPr id="85" name="テキスト ボックス 84"/>
        <xdr:cNvSpPr txBox="1"/>
      </xdr:nvSpPr>
      <xdr:spPr>
        <a:xfrm>
          <a:off x="3497795" y="545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39049</xdr:rowOff>
    </xdr:from>
    <xdr:to>
      <xdr:col>15</xdr:col>
      <xdr:colOff>101600</xdr:colOff>
      <xdr:row>33</xdr:row>
      <xdr:rowOff>140649</xdr:rowOff>
    </xdr:to>
    <xdr:sp macro="" textlink="">
      <xdr:nvSpPr>
        <xdr:cNvPr id="86" name="楕円 85"/>
        <xdr:cNvSpPr/>
      </xdr:nvSpPr>
      <xdr:spPr>
        <a:xfrm>
          <a:off x="2857500" y="5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157176</xdr:rowOff>
    </xdr:from>
    <xdr:ext cx="599010" cy="259045"/>
    <xdr:sp macro="" textlink="">
      <xdr:nvSpPr>
        <xdr:cNvPr id="87" name="テキスト ボックス 86"/>
        <xdr:cNvSpPr txBox="1"/>
      </xdr:nvSpPr>
      <xdr:spPr>
        <a:xfrm>
          <a:off x="2608795" y="54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124186</xdr:rowOff>
    </xdr:from>
    <xdr:to>
      <xdr:col>10</xdr:col>
      <xdr:colOff>165100</xdr:colOff>
      <xdr:row>34</xdr:row>
      <xdr:rowOff>54336</xdr:rowOff>
    </xdr:to>
    <xdr:sp macro="" textlink="">
      <xdr:nvSpPr>
        <xdr:cNvPr id="88" name="楕円 87"/>
        <xdr:cNvSpPr/>
      </xdr:nvSpPr>
      <xdr:spPr>
        <a:xfrm>
          <a:off x="1968500" y="5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70863</xdr:rowOff>
    </xdr:from>
    <xdr:ext cx="534377" cy="259045"/>
    <xdr:sp macro="" textlink="">
      <xdr:nvSpPr>
        <xdr:cNvPr id="89" name="テキスト ボックス 88"/>
        <xdr:cNvSpPr txBox="1"/>
      </xdr:nvSpPr>
      <xdr:spPr>
        <a:xfrm>
          <a:off x="1752111" y="55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107874</xdr:rowOff>
    </xdr:from>
    <xdr:to>
      <xdr:col>6</xdr:col>
      <xdr:colOff>38100</xdr:colOff>
      <xdr:row>34</xdr:row>
      <xdr:rowOff>38024</xdr:rowOff>
    </xdr:to>
    <xdr:sp macro="" textlink="">
      <xdr:nvSpPr>
        <xdr:cNvPr id="90" name="楕円 89"/>
        <xdr:cNvSpPr/>
      </xdr:nvSpPr>
      <xdr:spPr>
        <a:xfrm>
          <a:off x="1079500" y="5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54551</xdr:rowOff>
    </xdr:from>
    <xdr:ext cx="534377" cy="259045"/>
    <xdr:sp macro="" textlink="">
      <xdr:nvSpPr>
        <xdr:cNvPr id="91" name="テキスト ボックス 90"/>
        <xdr:cNvSpPr txBox="1"/>
      </xdr:nvSpPr>
      <xdr:spPr>
        <a:xfrm>
          <a:off x="863111" y="55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78353</xdr:rowOff>
    </xdr:from>
    <xdr:to>
      <xdr:col>24</xdr:col>
      <xdr:colOff>63500</xdr:colOff>
      <xdr:row>55</xdr:row>
      <xdr:rowOff>69945</xdr:rowOff>
    </xdr:to>
    <xdr:cxnSp macro="">
      <xdr:nvCxnSpPr>
        <xdr:cNvPr id="123" name="直線コネクタ 122"/>
        <xdr:cNvCxnSpPr/>
      </xdr:nvCxnSpPr>
      <xdr:spPr>
        <a:xfrm flipV="1">
          <a:off x="3797300" y="9336653"/>
          <a:ext cx="838200" cy="1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8957</xdr:rowOff>
    </xdr:from>
    <xdr:to>
      <xdr:col>19</xdr:col>
      <xdr:colOff>177800</xdr:colOff>
      <xdr:row>55</xdr:row>
      <xdr:rowOff>69945</xdr:rowOff>
    </xdr:to>
    <xdr:cxnSp macro="">
      <xdr:nvCxnSpPr>
        <xdr:cNvPr id="126" name="直線コネクタ 125"/>
        <xdr:cNvCxnSpPr/>
      </xdr:nvCxnSpPr>
      <xdr:spPr>
        <a:xfrm>
          <a:off x="2908300" y="9438707"/>
          <a:ext cx="889000" cy="6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8957</xdr:rowOff>
    </xdr:from>
    <xdr:to>
      <xdr:col>15</xdr:col>
      <xdr:colOff>50800</xdr:colOff>
      <xdr:row>55</xdr:row>
      <xdr:rowOff>115632</xdr:rowOff>
    </xdr:to>
    <xdr:cxnSp macro="">
      <xdr:nvCxnSpPr>
        <xdr:cNvPr id="129" name="直線コネクタ 128"/>
        <xdr:cNvCxnSpPr/>
      </xdr:nvCxnSpPr>
      <xdr:spPr>
        <a:xfrm flipV="1">
          <a:off x="2019300" y="9438707"/>
          <a:ext cx="889000" cy="10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115632</xdr:rowOff>
    </xdr:from>
    <xdr:to>
      <xdr:col>10</xdr:col>
      <xdr:colOff>114300</xdr:colOff>
      <xdr:row>55</xdr:row>
      <xdr:rowOff>122947</xdr:rowOff>
    </xdr:to>
    <xdr:cxnSp macro="">
      <xdr:nvCxnSpPr>
        <xdr:cNvPr id="132" name="直線コネクタ 131"/>
        <xdr:cNvCxnSpPr/>
      </xdr:nvCxnSpPr>
      <xdr:spPr>
        <a:xfrm flipV="1">
          <a:off x="1130300" y="954538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27553</xdr:rowOff>
    </xdr:from>
    <xdr:to>
      <xdr:col>24</xdr:col>
      <xdr:colOff>114300</xdr:colOff>
      <xdr:row>54</xdr:row>
      <xdr:rowOff>129153</xdr:rowOff>
    </xdr:to>
    <xdr:sp macro="" textlink="">
      <xdr:nvSpPr>
        <xdr:cNvPr id="142" name="楕円 141"/>
        <xdr:cNvSpPr/>
      </xdr:nvSpPr>
      <xdr:spPr>
        <a:xfrm>
          <a:off x="4584700" y="92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50430</xdr:rowOff>
    </xdr:from>
    <xdr:ext cx="599010" cy="259045"/>
    <xdr:sp macro="" textlink="">
      <xdr:nvSpPr>
        <xdr:cNvPr id="143" name="物件費該当値テキスト"/>
        <xdr:cNvSpPr txBox="1"/>
      </xdr:nvSpPr>
      <xdr:spPr>
        <a:xfrm>
          <a:off x="4686300" y="91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19145</xdr:rowOff>
    </xdr:from>
    <xdr:to>
      <xdr:col>20</xdr:col>
      <xdr:colOff>38100</xdr:colOff>
      <xdr:row>55</xdr:row>
      <xdr:rowOff>120745</xdr:rowOff>
    </xdr:to>
    <xdr:sp macro="" textlink="">
      <xdr:nvSpPr>
        <xdr:cNvPr id="144" name="楕円 143"/>
        <xdr:cNvSpPr/>
      </xdr:nvSpPr>
      <xdr:spPr>
        <a:xfrm>
          <a:off x="3746500" y="9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137272</xdr:rowOff>
    </xdr:from>
    <xdr:ext cx="599010" cy="259045"/>
    <xdr:sp macro="" textlink="">
      <xdr:nvSpPr>
        <xdr:cNvPr id="145" name="テキスト ボックス 144"/>
        <xdr:cNvSpPr txBox="1"/>
      </xdr:nvSpPr>
      <xdr:spPr>
        <a:xfrm>
          <a:off x="3497795" y="922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129607</xdr:rowOff>
    </xdr:from>
    <xdr:to>
      <xdr:col>15</xdr:col>
      <xdr:colOff>101600</xdr:colOff>
      <xdr:row>55</xdr:row>
      <xdr:rowOff>59757</xdr:rowOff>
    </xdr:to>
    <xdr:sp macro="" textlink="">
      <xdr:nvSpPr>
        <xdr:cNvPr id="146" name="楕円 145"/>
        <xdr:cNvSpPr/>
      </xdr:nvSpPr>
      <xdr:spPr>
        <a:xfrm>
          <a:off x="2857500" y="93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76284</xdr:rowOff>
    </xdr:from>
    <xdr:ext cx="599010" cy="259045"/>
    <xdr:sp macro="" textlink="">
      <xdr:nvSpPr>
        <xdr:cNvPr id="147" name="テキスト ボックス 146"/>
        <xdr:cNvSpPr txBox="1"/>
      </xdr:nvSpPr>
      <xdr:spPr>
        <a:xfrm>
          <a:off x="2608795" y="91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64832</xdr:rowOff>
    </xdr:from>
    <xdr:to>
      <xdr:col>10</xdr:col>
      <xdr:colOff>165100</xdr:colOff>
      <xdr:row>55</xdr:row>
      <xdr:rowOff>166432</xdr:rowOff>
    </xdr:to>
    <xdr:sp macro="" textlink="">
      <xdr:nvSpPr>
        <xdr:cNvPr id="148" name="楕円 147"/>
        <xdr:cNvSpPr/>
      </xdr:nvSpPr>
      <xdr:spPr>
        <a:xfrm>
          <a:off x="1968500" y="94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11509</xdr:rowOff>
    </xdr:from>
    <xdr:ext cx="599010" cy="259045"/>
    <xdr:sp macro="" textlink="">
      <xdr:nvSpPr>
        <xdr:cNvPr id="149" name="テキスト ボックス 148"/>
        <xdr:cNvSpPr txBox="1"/>
      </xdr:nvSpPr>
      <xdr:spPr>
        <a:xfrm>
          <a:off x="1719795" y="926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72147</xdr:rowOff>
    </xdr:from>
    <xdr:to>
      <xdr:col>6</xdr:col>
      <xdr:colOff>38100</xdr:colOff>
      <xdr:row>56</xdr:row>
      <xdr:rowOff>2297</xdr:rowOff>
    </xdr:to>
    <xdr:sp macro="" textlink="">
      <xdr:nvSpPr>
        <xdr:cNvPr id="150" name="楕円 149"/>
        <xdr:cNvSpPr/>
      </xdr:nvSpPr>
      <xdr:spPr>
        <a:xfrm>
          <a:off x="1079500" y="95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18824</xdr:rowOff>
    </xdr:from>
    <xdr:ext cx="599010" cy="259045"/>
    <xdr:sp macro="" textlink="">
      <xdr:nvSpPr>
        <xdr:cNvPr id="151" name="テキスト ボックス 150"/>
        <xdr:cNvSpPr txBox="1"/>
      </xdr:nvSpPr>
      <xdr:spPr>
        <a:xfrm>
          <a:off x="830795" y="927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29343</xdr:rowOff>
    </xdr:from>
    <xdr:to>
      <xdr:col>24</xdr:col>
      <xdr:colOff>63500</xdr:colOff>
      <xdr:row>75</xdr:row>
      <xdr:rowOff>30372</xdr:rowOff>
    </xdr:to>
    <xdr:cxnSp macro="">
      <xdr:nvCxnSpPr>
        <xdr:cNvPr id="176" name="直線コネクタ 175"/>
        <xdr:cNvCxnSpPr/>
      </xdr:nvCxnSpPr>
      <xdr:spPr>
        <a:xfrm flipV="1">
          <a:off x="3797300" y="12888093"/>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95638</xdr:rowOff>
    </xdr:from>
    <xdr:to>
      <xdr:col>19</xdr:col>
      <xdr:colOff>177800</xdr:colOff>
      <xdr:row>75</xdr:row>
      <xdr:rowOff>30372</xdr:rowOff>
    </xdr:to>
    <xdr:cxnSp macro="">
      <xdr:nvCxnSpPr>
        <xdr:cNvPr id="179" name="直線コネクタ 178"/>
        <xdr:cNvCxnSpPr/>
      </xdr:nvCxnSpPr>
      <xdr:spPr>
        <a:xfrm>
          <a:off x="2908300" y="12440038"/>
          <a:ext cx="889000" cy="4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95638</xdr:rowOff>
    </xdr:from>
    <xdr:to>
      <xdr:col>15</xdr:col>
      <xdr:colOff>50800</xdr:colOff>
      <xdr:row>72</xdr:row>
      <xdr:rowOff>168732</xdr:rowOff>
    </xdr:to>
    <xdr:cxnSp macro="">
      <xdr:nvCxnSpPr>
        <xdr:cNvPr id="182" name="直線コネクタ 181"/>
        <xdr:cNvCxnSpPr/>
      </xdr:nvCxnSpPr>
      <xdr:spPr>
        <a:xfrm flipV="1">
          <a:off x="2019300" y="12440038"/>
          <a:ext cx="889000" cy="7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168732</xdr:rowOff>
    </xdr:from>
    <xdr:to>
      <xdr:col>10</xdr:col>
      <xdr:colOff>114300</xdr:colOff>
      <xdr:row>75</xdr:row>
      <xdr:rowOff>73578</xdr:rowOff>
    </xdr:to>
    <xdr:cxnSp macro="">
      <xdr:nvCxnSpPr>
        <xdr:cNvPr id="185" name="直線コネクタ 184"/>
        <xdr:cNvCxnSpPr/>
      </xdr:nvCxnSpPr>
      <xdr:spPr>
        <a:xfrm flipV="1">
          <a:off x="1130300" y="12513132"/>
          <a:ext cx="889000" cy="4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147166</xdr:rowOff>
    </xdr:from>
    <xdr:ext cx="469744" cy="259045"/>
    <xdr:sp macro="" textlink="">
      <xdr:nvSpPr>
        <xdr:cNvPr id="187" name="テキスト ボックス 186"/>
        <xdr:cNvSpPr txBox="1"/>
      </xdr:nvSpPr>
      <xdr:spPr>
        <a:xfrm>
          <a:off x="1784428" y="13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149993</xdr:rowOff>
    </xdr:from>
    <xdr:to>
      <xdr:col>24</xdr:col>
      <xdr:colOff>114300</xdr:colOff>
      <xdr:row>75</xdr:row>
      <xdr:rowOff>80143</xdr:rowOff>
    </xdr:to>
    <xdr:sp macro="" textlink="">
      <xdr:nvSpPr>
        <xdr:cNvPr id="195" name="楕円 194"/>
        <xdr:cNvSpPr/>
      </xdr:nvSpPr>
      <xdr:spPr>
        <a:xfrm>
          <a:off x="4584700" y="128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1420</xdr:rowOff>
    </xdr:from>
    <xdr:ext cx="469744" cy="259045"/>
    <xdr:sp macro="" textlink="">
      <xdr:nvSpPr>
        <xdr:cNvPr id="196" name="維持補修費該当値テキスト"/>
        <xdr:cNvSpPr txBox="1"/>
      </xdr:nvSpPr>
      <xdr:spPr>
        <a:xfrm>
          <a:off x="4686300" y="1268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151022</xdr:rowOff>
    </xdr:from>
    <xdr:to>
      <xdr:col>20</xdr:col>
      <xdr:colOff>38100</xdr:colOff>
      <xdr:row>75</xdr:row>
      <xdr:rowOff>81172</xdr:rowOff>
    </xdr:to>
    <xdr:sp macro="" textlink="">
      <xdr:nvSpPr>
        <xdr:cNvPr id="197" name="楕円 196"/>
        <xdr:cNvSpPr/>
      </xdr:nvSpPr>
      <xdr:spPr>
        <a:xfrm>
          <a:off x="3746500" y="128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97699</xdr:rowOff>
    </xdr:from>
    <xdr:ext cx="469744" cy="259045"/>
    <xdr:sp macro="" textlink="">
      <xdr:nvSpPr>
        <xdr:cNvPr id="198" name="テキスト ボックス 197"/>
        <xdr:cNvSpPr txBox="1"/>
      </xdr:nvSpPr>
      <xdr:spPr>
        <a:xfrm>
          <a:off x="3562428" y="126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44838</xdr:rowOff>
    </xdr:from>
    <xdr:to>
      <xdr:col>15</xdr:col>
      <xdr:colOff>101600</xdr:colOff>
      <xdr:row>72</xdr:row>
      <xdr:rowOff>146438</xdr:rowOff>
    </xdr:to>
    <xdr:sp macro="" textlink="">
      <xdr:nvSpPr>
        <xdr:cNvPr id="199" name="楕円 198"/>
        <xdr:cNvSpPr/>
      </xdr:nvSpPr>
      <xdr:spPr>
        <a:xfrm>
          <a:off x="2857500" y="123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162965</xdr:rowOff>
    </xdr:from>
    <xdr:ext cx="534377" cy="259045"/>
    <xdr:sp macro="" textlink="">
      <xdr:nvSpPr>
        <xdr:cNvPr id="200" name="テキスト ボックス 199"/>
        <xdr:cNvSpPr txBox="1"/>
      </xdr:nvSpPr>
      <xdr:spPr>
        <a:xfrm>
          <a:off x="2641111" y="121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117932</xdr:rowOff>
    </xdr:from>
    <xdr:to>
      <xdr:col>10</xdr:col>
      <xdr:colOff>165100</xdr:colOff>
      <xdr:row>73</xdr:row>
      <xdr:rowOff>48082</xdr:rowOff>
    </xdr:to>
    <xdr:sp macro="" textlink="">
      <xdr:nvSpPr>
        <xdr:cNvPr id="201" name="楕円 200"/>
        <xdr:cNvSpPr/>
      </xdr:nvSpPr>
      <xdr:spPr>
        <a:xfrm>
          <a:off x="19685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64609</xdr:rowOff>
    </xdr:from>
    <xdr:ext cx="534377" cy="259045"/>
    <xdr:sp macro="" textlink="">
      <xdr:nvSpPr>
        <xdr:cNvPr id="202" name="テキスト ボックス 201"/>
        <xdr:cNvSpPr txBox="1"/>
      </xdr:nvSpPr>
      <xdr:spPr>
        <a:xfrm>
          <a:off x="1752111" y="122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22778</xdr:rowOff>
    </xdr:from>
    <xdr:to>
      <xdr:col>6</xdr:col>
      <xdr:colOff>38100</xdr:colOff>
      <xdr:row>75</xdr:row>
      <xdr:rowOff>124378</xdr:rowOff>
    </xdr:to>
    <xdr:sp macro="" textlink="">
      <xdr:nvSpPr>
        <xdr:cNvPr id="203" name="楕円 202"/>
        <xdr:cNvSpPr/>
      </xdr:nvSpPr>
      <xdr:spPr>
        <a:xfrm>
          <a:off x="1079500" y="128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140905</xdr:rowOff>
    </xdr:from>
    <xdr:ext cx="469744" cy="259045"/>
    <xdr:sp macro="" textlink="">
      <xdr:nvSpPr>
        <xdr:cNvPr id="204" name="テキスト ボックス 203"/>
        <xdr:cNvSpPr txBox="1"/>
      </xdr:nvSpPr>
      <xdr:spPr>
        <a:xfrm>
          <a:off x="895428" y="1265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100358</xdr:rowOff>
    </xdr:from>
    <xdr:to>
      <xdr:col>24</xdr:col>
      <xdr:colOff>63500</xdr:colOff>
      <xdr:row>95</xdr:row>
      <xdr:rowOff>141438</xdr:rowOff>
    </xdr:to>
    <xdr:cxnSp macro="">
      <xdr:nvCxnSpPr>
        <xdr:cNvPr id="232" name="直線コネクタ 231"/>
        <xdr:cNvCxnSpPr/>
      </xdr:nvCxnSpPr>
      <xdr:spPr>
        <a:xfrm flipV="1">
          <a:off x="3797300" y="16388108"/>
          <a:ext cx="8382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50912</xdr:rowOff>
    </xdr:from>
    <xdr:to>
      <xdr:col>19</xdr:col>
      <xdr:colOff>177800</xdr:colOff>
      <xdr:row>95</xdr:row>
      <xdr:rowOff>141438</xdr:rowOff>
    </xdr:to>
    <xdr:cxnSp macro="">
      <xdr:nvCxnSpPr>
        <xdr:cNvPr id="235" name="直線コネクタ 234"/>
        <xdr:cNvCxnSpPr/>
      </xdr:nvCxnSpPr>
      <xdr:spPr>
        <a:xfrm>
          <a:off x="2908300" y="16338662"/>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50912</xdr:rowOff>
    </xdr:from>
    <xdr:to>
      <xdr:col>15</xdr:col>
      <xdr:colOff>50800</xdr:colOff>
      <xdr:row>95</xdr:row>
      <xdr:rowOff>71028</xdr:rowOff>
    </xdr:to>
    <xdr:cxnSp macro="">
      <xdr:nvCxnSpPr>
        <xdr:cNvPr id="238" name="直線コネクタ 237"/>
        <xdr:cNvCxnSpPr/>
      </xdr:nvCxnSpPr>
      <xdr:spPr>
        <a:xfrm flipV="1">
          <a:off x="2019300" y="1633866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71028</xdr:rowOff>
    </xdr:from>
    <xdr:to>
      <xdr:col>10</xdr:col>
      <xdr:colOff>114300</xdr:colOff>
      <xdr:row>96</xdr:row>
      <xdr:rowOff>74434</xdr:rowOff>
    </xdr:to>
    <xdr:cxnSp macro="">
      <xdr:nvCxnSpPr>
        <xdr:cNvPr id="241" name="直線コネクタ 240"/>
        <xdr:cNvCxnSpPr/>
      </xdr:nvCxnSpPr>
      <xdr:spPr>
        <a:xfrm flipV="1">
          <a:off x="1130300" y="16358778"/>
          <a:ext cx="8890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5" name="テキスト ボックス 244"/>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49558</xdr:rowOff>
    </xdr:from>
    <xdr:to>
      <xdr:col>24</xdr:col>
      <xdr:colOff>114300</xdr:colOff>
      <xdr:row>95</xdr:row>
      <xdr:rowOff>151158</xdr:rowOff>
    </xdr:to>
    <xdr:sp macro="" textlink="">
      <xdr:nvSpPr>
        <xdr:cNvPr id="251" name="楕円 250"/>
        <xdr:cNvSpPr/>
      </xdr:nvSpPr>
      <xdr:spPr>
        <a:xfrm>
          <a:off x="4584700" y="163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72435</xdr:rowOff>
    </xdr:from>
    <xdr:ext cx="534377" cy="259045"/>
    <xdr:sp macro="" textlink="">
      <xdr:nvSpPr>
        <xdr:cNvPr id="252" name="扶助費該当値テキスト"/>
        <xdr:cNvSpPr txBox="1"/>
      </xdr:nvSpPr>
      <xdr:spPr>
        <a:xfrm>
          <a:off x="4686300" y="161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90638</xdr:rowOff>
    </xdr:from>
    <xdr:to>
      <xdr:col>20</xdr:col>
      <xdr:colOff>38100</xdr:colOff>
      <xdr:row>96</xdr:row>
      <xdr:rowOff>20788</xdr:rowOff>
    </xdr:to>
    <xdr:sp macro="" textlink="">
      <xdr:nvSpPr>
        <xdr:cNvPr id="253" name="楕円 252"/>
        <xdr:cNvSpPr/>
      </xdr:nvSpPr>
      <xdr:spPr>
        <a:xfrm>
          <a:off x="3746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37315</xdr:rowOff>
    </xdr:from>
    <xdr:ext cx="534377" cy="259045"/>
    <xdr:sp macro="" textlink="">
      <xdr:nvSpPr>
        <xdr:cNvPr id="254" name="テキスト ボックス 253"/>
        <xdr:cNvSpPr txBox="1"/>
      </xdr:nvSpPr>
      <xdr:spPr>
        <a:xfrm>
          <a:off x="3530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xdr:rowOff>
    </xdr:from>
    <xdr:to>
      <xdr:col>15</xdr:col>
      <xdr:colOff>101600</xdr:colOff>
      <xdr:row>95</xdr:row>
      <xdr:rowOff>101712</xdr:rowOff>
    </xdr:to>
    <xdr:sp macro="" textlink="">
      <xdr:nvSpPr>
        <xdr:cNvPr id="255" name="楕円 254"/>
        <xdr:cNvSpPr/>
      </xdr:nvSpPr>
      <xdr:spPr>
        <a:xfrm>
          <a:off x="2857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118239</xdr:rowOff>
    </xdr:from>
    <xdr:ext cx="534377" cy="259045"/>
    <xdr:sp macro="" textlink="">
      <xdr:nvSpPr>
        <xdr:cNvPr id="256" name="テキスト ボックス 255"/>
        <xdr:cNvSpPr txBox="1"/>
      </xdr:nvSpPr>
      <xdr:spPr>
        <a:xfrm>
          <a:off x="2641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20228</xdr:rowOff>
    </xdr:from>
    <xdr:to>
      <xdr:col>10</xdr:col>
      <xdr:colOff>165100</xdr:colOff>
      <xdr:row>95</xdr:row>
      <xdr:rowOff>121828</xdr:rowOff>
    </xdr:to>
    <xdr:sp macro="" textlink="">
      <xdr:nvSpPr>
        <xdr:cNvPr id="257" name="楕円 256"/>
        <xdr:cNvSpPr/>
      </xdr:nvSpPr>
      <xdr:spPr>
        <a:xfrm>
          <a:off x="1968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138355</xdr:rowOff>
    </xdr:from>
    <xdr:ext cx="534377" cy="259045"/>
    <xdr:sp macro="" textlink="">
      <xdr:nvSpPr>
        <xdr:cNvPr id="258" name="テキスト ボックス 257"/>
        <xdr:cNvSpPr txBox="1"/>
      </xdr:nvSpPr>
      <xdr:spPr>
        <a:xfrm>
          <a:off x="1752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23634</xdr:rowOff>
    </xdr:from>
    <xdr:to>
      <xdr:col>6</xdr:col>
      <xdr:colOff>38100</xdr:colOff>
      <xdr:row>96</xdr:row>
      <xdr:rowOff>125234</xdr:rowOff>
    </xdr:to>
    <xdr:sp macro="" textlink="">
      <xdr:nvSpPr>
        <xdr:cNvPr id="259" name="楕円 258"/>
        <xdr:cNvSpPr/>
      </xdr:nvSpPr>
      <xdr:spPr>
        <a:xfrm>
          <a:off x="1079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141761</xdr:rowOff>
    </xdr:from>
    <xdr:ext cx="534377" cy="259045"/>
    <xdr:sp macro="" textlink="">
      <xdr:nvSpPr>
        <xdr:cNvPr id="260" name="テキスト ボックス 259"/>
        <xdr:cNvSpPr txBox="1"/>
      </xdr:nvSpPr>
      <xdr:spPr>
        <a:xfrm>
          <a:off x="863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171311</xdr:rowOff>
    </xdr:from>
    <xdr:to>
      <xdr:col>55</xdr:col>
      <xdr:colOff>0</xdr:colOff>
      <xdr:row>35</xdr:row>
      <xdr:rowOff>65858</xdr:rowOff>
    </xdr:to>
    <xdr:cxnSp macro="">
      <xdr:nvCxnSpPr>
        <xdr:cNvPr id="287" name="直線コネクタ 286"/>
        <xdr:cNvCxnSpPr/>
      </xdr:nvCxnSpPr>
      <xdr:spPr>
        <a:xfrm flipV="1">
          <a:off x="9639300" y="6000611"/>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53202</xdr:rowOff>
    </xdr:from>
    <xdr:to>
      <xdr:col>50</xdr:col>
      <xdr:colOff>114300</xdr:colOff>
      <xdr:row>35</xdr:row>
      <xdr:rowOff>65858</xdr:rowOff>
    </xdr:to>
    <xdr:cxnSp macro="">
      <xdr:nvCxnSpPr>
        <xdr:cNvPr id="290" name="直線コネクタ 289"/>
        <xdr:cNvCxnSpPr/>
      </xdr:nvCxnSpPr>
      <xdr:spPr>
        <a:xfrm>
          <a:off x="8750300" y="6053952"/>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79777</xdr:rowOff>
    </xdr:from>
    <xdr:ext cx="534377" cy="259045"/>
    <xdr:sp macro="" textlink="">
      <xdr:nvSpPr>
        <xdr:cNvPr id="292" name="テキスト ボックス 291"/>
        <xdr:cNvSpPr txBox="1"/>
      </xdr:nvSpPr>
      <xdr:spPr>
        <a:xfrm>
          <a:off x="9372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105223</xdr:rowOff>
    </xdr:from>
    <xdr:to>
      <xdr:col>45</xdr:col>
      <xdr:colOff>177800</xdr:colOff>
      <xdr:row>35</xdr:row>
      <xdr:rowOff>53202</xdr:rowOff>
    </xdr:to>
    <xdr:cxnSp macro="">
      <xdr:nvCxnSpPr>
        <xdr:cNvPr id="293" name="直線コネクタ 292"/>
        <xdr:cNvCxnSpPr/>
      </xdr:nvCxnSpPr>
      <xdr:spPr>
        <a:xfrm>
          <a:off x="7861300" y="5934523"/>
          <a:ext cx="8890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912</xdr:rowOff>
    </xdr:from>
    <xdr:to>
      <xdr:col>41</xdr:col>
      <xdr:colOff>50800</xdr:colOff>
      <xdr:row>34</xdr:row>
      <xdr:rowOff>105223</xdr:rowOff>
    </xdr:to>
    <xdr:cxnSp macro="">
      <xdr:nvCxnSpPr>
        <xdr:cNvPr id="296" name="直線コネクタ 295"/>
        <xdr:cNvCxnSpPr/>
      </xdr:nvCxnSpPr>
      <xdr:spPr>
        <a:xfrm>
          <a:off x="6972300" y="5830212"/>
          <a:ext cx="889000" cy="10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0" name="テキスト ボックス 299"/>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120511</xdr:rowOff>
    </xdr:from>
    <xdr:to>
      <xdr:col>55</xdr:col>
      <xdr:colOff>50800</xdr:colOff>
      <xdr:row>35</xdr:row>
      <xdr:rowOff>50661</xdr:rowOff>
    </xdr:to>
    <xdr:sp macro="" textlink="">
      <xdr:nvSpPr>
        <xdr:cNvPr id="306" name="楕円 305"/>
        <xdr:cNvSpPr/>
      </xdr:nvSpPr>
      <xdr:spPr>
        <a:xfrm>
          <a:off x="10426700" y="59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143388</xdr:rowOff>
    </xdr:from>
    <xdr:ext cx="599010" cy="259045"/>
    <xdr:sp macro="" textlink="">
      <xdr:nvSpPr>
        <xdr:cNvPr id="307" name="補助費等該当値テキスト"/>
        <xdr:cNvSpPr txBox="1"/>
      </xdr:nvSpPr>
      <xdr:spPr>
        <a:xfrm>
          <a:off x="10528300" y="580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15058</xdr:rowOff>
    </xdr:from>
    <xdr:to>
      <xdr:col>50</xdr:col>
      <xdr:colOff>165100</xdr:colOff>
      <xdr:row>35</xdr:row>
      <xdr:rowOff>116658</xdr:rowOff>
    </xdr:to>
    <xdr:sp macro="" textlink="">
      <xdr:nvSpPr>
        <xdr:cNvPr id="308" name="楕円 307"/>
        <xdr:cNvSpPr/>
      </xdr:nvSpPr>
      <xdr:spPr>
        <a:xfrm>
          <a:off x="9588500" y="60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133185</xdr:rowOff>
    </xdr:from>
    <xdr:ext cx="599010" cy="259045"/>
    <xdr:sp macro="" textlink="">
      <xdr:nvSpPr>
        <xdr:cNvPr id="309" name="テキスト ボックス 308"/>
        <xdr:cNvSpPr txBox="1"/>
      </xdr:nvSpPr>
      <xdr:spPr>
        <a:xfrm>
          <a:off x="9339795" y="579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2402</xdr:rowOff>
    </xdr:from>
    <xdr:to>
      <xdr:col>46</xdr:col>
      <xdr:colOff>38100</xdr:colOff>
      <xdr:row>35</xdr:row>
      <xdr:rowOff>104002</xdr:rowOff>
    </xdr:to>
    <xdr:sp macro="" textlink="">
      <xdr:nvSpPr>
        <xdr:cNvPr id="310" name="楕円 309"/>
        <xdr:cNvSpPr/>
      </xdr:nvSpPr>
      <xdr:spPr>
        <a:xfrm>
          <a:off x="8699500" y="60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120529</xdr:rowOff>
    </xdr:from>
    <xdr:ext cx="599010" cy="259045"/>
    <xdr:sp macro="" textlink="">
      <xdr:nvSpPr>
        <xdr:cNvPr id="311" name="テキスト ボックス 310"/>
        <xdr:cNvSpPr txBox="1"/>
      </xdr:nvSpPr>
      <xdr:spPr>
        <a:xfrm>
          <a:off x="8450795" y="57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54423</xdr:rowOff>
    </xdr:from>
    <xdr:to>
      <xdr:col>41</xdr:col>
      <xdr:colOff>101600</xdr:colOff>
      <xdr:row>34</xdr:row>
      <xdr:rowOff>156023</xdr:rowOff>
    </xdr:to>
    <xdr:sp macro="" textlink="">
      <xdr:nvSpPr>
        <xdr:cNvPr id="312" name="楕円 311"/>
        <xdr:cNvSpPr/>
      </xdr:nvSpPr>
      <xdr:spPr>
        <a:xfrm>
          <a:off x="7810500" y="58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1100</xdr:rowOff>
    </xdr:from>
    <xdr:ext cx="599010" cy="259045"/>
    <xdr:sp macro="" textlink="">
      <xdr:nvSpPr>
        <xdr:cNvPr id="313" name="テキスト ボックス 312"/>
        <xdr:cNvSpPr txBox="1"/>
      </xdr:nvSpPr>
      <xdr:spPr>
        <a:xfrm>
          <a:off x="7561795" y="56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121562</xdr:rowOff>
    </xdr:from>
    <xdr:to>
      <xdr:col>36</xdr:col>
      <xdr:colOff>165100</xdr:colOff>
      <xdr:row>34</xdr:row>
      <xdr:rowOff>51712</xdr:rowOff>
    </xdr:to>
    <xdr:sp macro="" textlink="">
      <xdr:nvSpPr>
        <xdr:cNvPr id="314" name="楕円 313"/>
        <xdr:cNvSpPr/>
      </xdr:nvSpPr>
      <xdr:spPr>
        <a:xfrm>
          <a:off x="6921500" y="57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68239</xdr:rowOff>
    </xdr:from>
    <xdr:ext cx="599010" cy="259045"/>
    <xdr:sp macro="" textlink="">
      <xdr:nvSpPr>
        <xdr:cNvPr id="315" name="テキスト ボックス 314"/>
        <xdr:cNvSpPr txBox="1"/>
      </xdr:nvSpPr>
      <xdr:spPr>
        <a:xfrm>
          <a:off x="6672795" y="555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97478</xdr:rowOff>
    </xdr:from>
    <xdr:to>
      <xdr:col>55</xdr:col>
      <xdr:colOff>0</xdr:colOff>
      <xdr:row>56</xdr:row>
      <xdr:rowOff>141666</xdr:rowOff>
    </xdr:to>
    <xdr:cxnSp macro="">
      <xdr:nvCxnSpPr>
        <xdr:cNvPr id="344" name="直線コネクタ 343"/>
        <xdr:cNvCxnSpPr/>
      </xdr:nvCxnSpPr>
      <xdr:spPr>
        <a:xfrm>
          <a:off x="9639300" y="9698678"/>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70880</xdr:rowOff>
    </xdr:from>
    <xdr:to>
      <xdr:col>50</xdr:col>
      <xdr:colOff>114300</xdr:colOff>
      <xdr:row>56</xdr:row>
      <xdr:rowOff>97478</xdr:rowOff>
    </xdr:to>
    <xdr:cxnSp macro="">
      <xdr:nvCxnSpPr>
        <xdr:cNvPr id="347" name="直線コネクタ 346"/>
        <xdr:cNvCxnSpPr/>
      </xdr:nvCxnSpPr>
      <xdr:spPr>
        <a:xfrm>
          <a:off x="8750300" y="9672080"/>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70880</xdr:rowOff>
    </xdr:from>
    <xdr:to>
      <xdr:col>45</xdr:col>
      <xdr:colOff>177800</xdr:colOff>
      <xdr:row>56</xdr:row>
      <xdr:rowOff>111479</xdr:rowOff>
    </xdr:to>
    <xdr:cxnSp macro="">
      <xdr:nvCxnSpPr>
        <xdr:cNvPr id="350" name="直線コネクタ 349"/>
        <xdr:cNvCxnSpPr/>
      </xdr:nvCxnSpPr>
      <xdr:spPr>
        <a:xfrm flipV="1">
          <a:off x="7861300" y="9672080"/>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52472</xdr:rowOff>
    </xdr:from>
    <xdr:ext cx="534377" cy="259045"/>
    <xdr:sp macro="" textlink="">
      <xdr:nvSpPr>
        <xdr:cNvPr id="352" name="テキスト ボックス 351"/>
        <xdr:cNvSpPr txBox="1"/>
      </xdr:nvSpPr>
      <xdr:spPr>
        <a:xfrm>
          <a:off x="8483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111479</xdr:rowOff>
    </xdr:from>
    <xdr:to>
      <xdr:col>41</xdr:col>
      <xdr:colOff>50800</xdr:colOff>
      <xdr:row>57</xdr:row>
      <xdr:rowOff>50946</xdr:rowOff>
    </xdr:to>
    <xdr:cxnSp macro="">
      <xdr:nvCxnSpPr>
        <xdr:cNvPr id="353" name="直線コネクタ 352"/>
        <xdr:cNvCxnSpPr/>
      </xdr:nvCxnSpPr>
      <xdr:spPr>
        <a:xfrm flipV="1">
          <a:off x="6972300" y="9712679"/>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5" name="テキスト ボックス 354"/>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90866</xdr:rowOff>
    </xdr:from>
    <xdr:to>
      <xdr:col>55</xdr:col>
      <xdr:colOff>50800</xdr:colOff>
      <xdr:row>57</xdr:row>
      <xdr:rowOff>21016</xdr:rowOff>
    </xdr:to>
    <xdr:sp macro="" textlink="">
      <xdr:nvSpPr>
        <xdr:cNvPr id="363" name="楕円 362"/>
        <xdr:cNvSpPr/>
      </xdr:nvSpPr>
      <xdr:spPr>
        <a:xfrm>
          <a:off x="10426700" y="96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113743</xdr:rowOff>
    </xdr:from>
    <xdr:ext cx="599010" cy="259045"/>
    <xdr:sp macro="" textlink="">
      <xdr:nvSpPr>
        <xdr:cNvPr id="364" name="普通建設事業費該当値テキスト"/>
        <xdr:cNvSpPr txBox="1"/>
      </xdr:nvSpPr>
      <xdr:spPr>
        <a:xfrm>
          <a:off x="10528300" y="954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46678</xdr:rowOff>
    </xdr:from>
    <xdr:to>
      <xdr:col>50</xdr:col>
      <xdr:colOff>165100</xdr:colOff>
      <xdr:row>56</xdr:row>
      <xdr:rowOff>148278</xdr:rowOff>
    </xdr:to>
    <xdr:sp macro="" textlink="">
      <xdr:nvSpPr>
        <xdr:cNvPr id="365" name="楕円 364"/>
        <xdr:cNvSpPr/>
      </xdr:nvSpPr>
      <xdr:spPr>
        <a:xfrm>
          <a:off x="9588500" y="96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164805</xdr:rowOff>
    </xdr:from>
    <xdr:ext cx="599010" cy="259045"/>
    <xdr:sp macro="" textlink="">
      <xdr:nvSpPr>
        <xdr:cNvPr id="366" name="テキスト ボックス 365"/>
        <xdr:cNvSpPr txBox="1"/>
      </xdr:nvSpPr>
      <xdr:spPr>
        <a:xfrm>
          <a:off x="9339795" y="94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20080</xdr:rowOff>
    </xdr:from>
    <xdr:to>
      <xdr:col>46</xdr:col>
      <xdr:colOff>38100</xdr:colOff>
      <xdr:row>56</xdr:row>
      <xdr:rowOff>121680</xdr:rowOff>
    </xdr:to>
    <xdr:sp macro="" textlink="">
      <xdr:nvSpPr>
        <xdr:cNvPr id="367" name="楕円 366"/>
        <xdr:cNvSpPr/>
      </xdr:nvSpPr>
      <xdr:spPr>
        <a:xfrm>
          <a:off x="8699500" y="9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138207</xdr:rowOff>
    </xdr:from>
    <xdr:ext cx="599010" cy="259045"/>
    <xdr:sp macro="" textlink="">
      <xdr:nvSpPr>
        <xdr:cNvPr id="368" name="テキスト ボックス 367"/>
        <xdr:cNvSpPr txBox="1"/>
      </xdr:nvSpPr>
      <xdr:spPr>
        <a:xfrm>
          <a:off x="8450795" y="93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60679</xdr:rowOff>
    </xdr:from>
    <xdr:to>
      <xdr:col>41</xdr:col>
      <xdr:colOff>101600</xdr:colOff>
      <xdr:row>56</xdr:row>
      <xdr:rowOff>162279</xdr:rowOff>
    </xdr:to>
    <xdr:sp macro="" textlink="">
      <xdr:nvSpPr>
        <xdr:cNvPr id="369" name="楕円 368"/>
        <xdr:cNvSpPr/>
      </xdr:nvSpPr>
      <xdr:spPr>
        <a:xfrm>
          <a:off x="7810500" y="96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7356</xdr:rowOff>
    </xdr:from>
    <xdr:ext cx="599010" cy="259045"/>
    <xdr:sp macro="" textlink="">
      <xdr:nvSpPr>
        <xdr:cNvPr id="370" name="テキスト ボックス 369"/>
        <xdr:cNvSpPr txBox="1"/>
      </xdr:nvSpPr>
      <xdr:spPr>
        <a:xfrm>
          <a:off x="7561795" y="943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xdr:rowOff>
    </xdr:from>
    <xdr:to>
      <xdr:col>36</xdr:col>
      <xdr:colOff>165100</xdr:colOff>
      <xdr:row>57</xdr:row>
      <xdr:rowOff>101746</xdr:rowOff>
    </xdr:to>
    <xdr:sp macro="" textlink="">
      <xdr:nvSpPr>
        <xdr:cNvPr id="371" name="楕円 370"/>
        <xdr:cNvSpPr/>
      </xdr:nvSpPr>
      <xdr:spPr>
        <a:xfrm>
          <a:off x="6921500" y="97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118273</xdr:rowOff>
    </xdr:from>
    <xdr:ext cx="534377" cy="259045"/>
    <xdr:sp macro="" textlink="">
      <xdr:nvSpPr>
        <xdr:cNvPr id="372" name="テキスト ボックス 371"/>
        <xdr:cNvSpPr txBox="1"/>
      </xdr:nvSpPr>
      <xdr:spPr>
        <a:xfrm>
          <a:off x="6705111" y="95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30749</xdr:rowOff>
    </xdr:from>
    <xdr:to>
      <xdr:col>55</xdr:col>
      <xdr:colOff>0</xdr:colOff>
      <xdr:row>79</xdr:row>
      <xdr:rowOff>41452</xdr:rowOff>
    </xdr:to>
    <xdr:cxnSp macro="">
      <xdr:nvCxnSpPr>
        <xdr:cNvPr id="401" name="直線コネクタ 400"/>
        <xdr:cNvCxnSpPr/>
      </xdr:nvCxnSpPr>
      <xdr:spPr>
        <a:xfrm flipV="1">
          <a:off x="9639300" y="13575299"/>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83449</xdr:rowOff>
    </xdr:from>
    <xdr:to>
      <xdr:col>50</xdr:col>
      <xdr:colOff>114300</xdr:colOff>
      <xdr:row>79</xdr:row>
      <xdr:rowOff>41452</xdr:rowOff>
    </xdr:to>
    <xdr:cxnSp macro="">
      <xdr:nvCxnSpPr>
        <xdr:cNvPr id="404" name="直線コネクタ 403"/>
        <xdr:cNvCxnSpPr/>
      </xdr:nvCxnSpPr>
      <xdr:spPr>
        <a:xfrm>
          <a:off x="8750300" y="13456549"/>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83449</xdr:rowOff>
    </xdr:from>
    <xdr:to>
      <xdr:col>45</xdr:col>
      <xdr:colOff>177800</xdr:colOff>
      <xdr:row>78</xdr:row>
      <xdr:rowOff>90776</xdr:rowOff>
    </xdr:to>
    <xdr:cxnSp macro="">
      <xdr:nvCxnSpPr>
        <xdr:cNvPr id="407" name="直線コネクタ 406"/>
        <xdr:cNvCxnSpPr/>
      </xdr:nvCxnSpPr>
      <xdr:spPr>
        <a:xfrm flipV="1">
          <a:off x="7861300" y="13456549"/>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90776</xdr:rowOff>
    </xdr:from>
    <xdr:to>
      <xdr:col>41</xdr:col>
      <xdr:colOff>50800</xdr:colOff>
      <xdr:row>79</xdr:row>
      <xdr:rowOff>12511</xdr:rowOff>
    </xdr:to>
    <xdr:cxnSp macro="">
      <xdr:nvCxnSpPr>
        <xdr:cNvPr id="410" name="直線コネクタ 409"/>
        <xdr:cNvCxnSpPr/>
      </xdr:nvCxnSpPr>
      <xdr:spPr>
        <a:xfrm flipV="1">
          <a:off x="6972300" y="13463876"/>
          <a:ext cx="889000" cy="9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151399</xdr:rowOff>
    </xdr:from>
    <xdr:to>
      <xdr:col>55</xdr:col>
      <xdr:colOff>50800</xdr:colOff>
      <xdr:row>79</xdr:row>
      <xdr:rowOff>81549</xdr:rowOff>
    </xdr:to>
    <xdr:sp macro="" textlink="">
      <xdr:nvSpPr>
        <xdr:cNvPr id="420" name="楕円 419"/>
        <xdr:cNvSpPr/>
      </xdr:nvSpPr>
      <xdr:spPr>
        <a:xfrm>
          <a:off x="10426700" y="135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66326</xdr:rowOff>
    </xdr:from>
    <xdr:ext cx="469744" cy="259045"/>
    <xdr:sp macro="" textlink="">
      <xdr:nvSpPr>
        <xdr:cNvPr id="421" name="普通建設事業費 （ うち新規整備　）該当値テキスト"/>
        <xdr:cNvSpPr txBox="1"/>
      </xdr:nvSpPr>
      <xdr:spPr>
        <a:xfrm>
          <a:off x="10528300" y="134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162102</xdr:rowOff>
    </xdr:from>
    <xdr:to>
      <xdr:col>50</xdr:col>
      <xdr:colOff>165100</xdr:colOff>
      <xdr:row>79</xdr:row>
      <xdr:rowOff>92252</xdr:rowOff>
    </xdr:to>
    <xdr:sp macro="" textlink="">
      <xdr:nvSpPr>
        <xdr:cNvPr id="422" name="楕円 421"/>
        <xdr:cNvSpPr/>
      </xdr:nvSpPr>
      <xdr:spPr>
        <a:xfrm>
          <a:off x="9588500" y="135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83379</xdr:rowOff>
    </xdr:from>
    <xdr:ext cx="378565" cy="259045"/>
    <xdr:sp macro="" textlink="">
      <xdr:nvSpPr>
        <xdr:cNvPr id="423" name="テキスト ボックス 422"/>
        <xdr:cNvSpPr txBox="1"/>
      </xdr:nvSpPr>
      <xdr:spPr>
        <a:xfrm>
          <a:off x="9450017" y="136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32649</xdr:rowOff>
    </xdr:from>
    <xdr:to>
      <xdr:col>46</xdr:col>
      <xdr:colOff>38100</xdr:colOff>
      <xdr:row>78</xdr:row>
      <xdr:rowOff>134249</xdr:rowOff>
    </xdr:to>
    <xdr:sp macro="" textlink="">
      <xdr:nvSpPr>
        <xdr:cNvPr id="424" name="楕円 423"/>
        <xdr:cNvSpPr/>
      </xdr:nvSpPr>
      <xdr:spPr>
        <a:xfrm>
          <a:off x="8699500" y="134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125376</xdr:rowOff>
    </xdr:from>
    <xdr:ext cx="534377" cy="259045"/>
    <xdr:sp macro="" textlink="">
      <xdr:nvSpPr>
        <xdr:cNvPr id="425" name="テキスト ボックス 424"/>
        <xdr:cNvSpPr txBox="1"/>
      </xdr:nvSpPr>
      <xdr:spPr>
        <a:xfrm>
          <a:off x="8483111" y="134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39976</xdr:rowOff>
    </xdr:from>
    <xdr:to>
      <xdr:col>41</xdr:col>
      <xdr:colOff>101600</xdr:colOff>
      <xdr:row>78</xdr:row>
      <xdr:rowOff>141576</xdr:rowOff>
    </xdr:to>
    <xdr:sp macro="" textlink="">
      <xdr:nvSpPr>
        <xdr:cNvPr id="426" name="楕円 425"/>
        <xdr:cNvSpPr/>
      </xdr:nvSpPr>
      <xdr:spPr>
        <a:xfrm>
          <a:off x="7810500" y="134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132703</xdr:rowOff>
    </xdr:from>
    <xdr:ext cx="534377" cy="259045"/>
    <xdr:sp macro="" textlink="">
      <xdr:nvSpPr>
        <xdr:cNvPr id="427" name="テキスト ボックス 426"/>
        <xdr:cNvSpPr txBox="1"/>
      </xdr:nvSpPr>
      <xdr:spPr>
        <a:xfrm>
          <a:off x="7594111" y="135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133161</xdr:rowOff>
    </xdr:from>
    <xdr:to>
      <xdr:col>36</xdr:col>
      <xdr:colOff>165100</xdr:colOff>
      <xdr:row>79</xdr:row>
      <xdr:rowOff>63311</xdr:rowOff>
    </xdr:to>
    <xdr:sp macro="" textlink="">
      <xdr:nvSpPr>
        <xdr:cNvPr id="428" name="楕円 427"/>
        <xdr:cNvSpPr/>
      </xdr:nvSpPr>
      <xdr:spPr>
        <a:xfrm>
          <a:off x="6921500" y="13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54438</xdr:rowOff>
    </xdr:from>
    <xdr:ext cx="469744" cy="259045"/>
    <xdr:sp macro="" textlink="">
      <xdr:nvSpPr>
        <xdr:cNvPr id="429" name="テキスト ボックス 428"/>
        <xdr:cNvSpPr txBox="1"/>
      </xdr:nvSpPr>
      <xdr:spPr>
        <a:xfrm>
          <a:off x="6737428" y="135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95834</xdr:rowOff>
    </xdr:from>
    <xdr:to>
      <xdr:col>55</xdr:col>
      <xdr:colOff>0</xdr:colOff>
      <xdr:row>92</xdr:row>
      <xdr:rowOff>12827</xdr:rowOff>
    </xdr:to>
    <xdr:cxnSp macro="">
      <xdr:nvCxnSpPr>
        <xdr:cNvPr id="458" name="直線コネクタ 457"/>
        <xdr:cNvCxnSpPr/>
      </xdr:nvCxnSpPr>
      <xdr:spPr>
        <a:xfrm>
          <a:off x="9639300" y="15697784"/>
          <a:ext cx="838200" cy="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95834</xdr:rowOff>
    </xdr:from>
    <xdr:to>
      <xdr:col>50</xdr:col>
      <xdr:colOff>114300</xdr:colOff>
      <xdr:row>94</xdr:row>
      <xdr:rowOff>108383</xdr:rowOff>
    </xdr:to>
    <xdr:cxnSp macro="">
      <xdr:nvCxnSpPr>
        <xdr:cNvPr id="461" name="直線コネクタ 460"/>
        <xdr:cNvCxnSpPr/>
      </xdr:nvCxnSpPr>
      <xdr:spPr>
        <a:xfrm flipV="1">
          <a:off x="8750300" y="15697784"/>
          <a:ext cx="889000" cy="5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93802</xdr:rowOff>
    </xdr:from>
    <xdr:to>
      <xdr:col>45</xdr:col>
      <xdr:colOff>177800</xdr:colOff>
      <xdr:row>94</xdr:row>
      <xdr:rowOff>108383</xdr:rowOff>
    </xdr:to>
    <xdr:cxnSp macro="">
      <xdr:nvCxnSpPr>
        <xdr:cNvPr id="464" name="直線コネクタ 463"/>
        <xdr:cNvCxnSpPr/>
      </xdr:nvCxnSpPr>
      <xdr:spPr>
        <a:xfrm>
          <a:off x="7861300" y="16038652"/>
          <a:ext cx="889000" cy="18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93802</xdr:rowOff>
    </xdr:from>
    <xdr:to>
      <xdr:col>41</xdr:col>
      <xdr:colOff>50800</xdr:colOff>
      <xdr:row>93</xdr:row>
      <xdr:rowOff>159575</xdr:rowOff>
    </xdr:to>
    <xdr:cxnSp macro="">
      <xdr:nvCxnSpPr>
        <xdr:cNvPr id="467" name="直線コネクタ 466"/>
        <xdr:cNvCxnSpPr/>
      </xdr:nvCxnSpPr>
      <xdr:spPr>
        <a:xfrm flipV="1">
          <a:off x="6972300" y="16038652"/>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133477</xdr:rowOff>
    </xdr:from>
    <xdr:to>
      <xdr:col>55</xdr:col>
      <xdr:colOff>50800</xdr:colOff>
      <xdr:row>92</xdr:row>
      <xdr:rowOff>63627</xdr:rowOff>
    </xdr:to>
    <xdr:sp macro="" textlink="">
      <xdr:nvSpPr>
        <xdr:cNvPr id="477" name="楕円 476"/>
        <xdr:cNvSpPr/>
      </xdr:nvSpPr>
      <xdr:spPr>
        <a:xfrm>
          <a:off x="10426700" y="157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156354</xdr:rowOff>
    </xdr:from>
    <xdr:ext cx="534377" cy="259045"/>
    <xdr:sp macro="" textlink="">
      <xdr:nvSpPr>
        <xdr:cNvPr id="478" name="普通建設事業費 （ うち更新整備　）該当値テキスト"/>
        <xdr:cNvSpPr txBox="1"/>
      </xdr:nvSpPr>
      <xdr:spPr>
        <a:xfrm>
          <a:off x="10528300" y="155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45034</xdr:rowOff>
    </xdr:from>
    <xdr:to>
      <xdr:col>50</xdr:col>
      <xdr:colOff>165100</xdr:colOff>
      <xdr:row>91</xdr:row>
      <xdr:rowOff>146634</xdr:rowOff>
    </xdr:to>
    <xdr:sp macro="" textlink="">
      <xdr:nvSpPr>
        <xdr:cNvPr id="479" name="楕円 478"/>
        <xdr:cNvSpPr/>
      </xdr:nvSpPr>
      <xdr:spPr>
        <a:xfrm>
          <a:off x="9588500" y="156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163161</xdr:rowOff>
    </xdr:from>
    <xdr:ext cx="599010" cy="259045"/>
    <xdr:sp macro="" textlink="">
      <xdr:nvSpPr>
        <xdr:cNvPr id="480" name="テキスト ボックス 479"/>
        <xdr:cNvSpPr txBox="1"/>
      </xdr:nvSpPr>
      <xdr:spPr>
        <a:xfrm>
          <a:off x="9339795" y="154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57583</xdr:rowOff>
    </xdr:from>
    <xdr:to>
      <xdr:col>46</xdr:col>
      <xdr:colOff>38100</xdr:colOff>
      <xdr:row>94</xdr:row>
      <xdr:rowOff>159183</xdr:rowOff>
    </xdr:to>
    <xdr:sp macro="" textlink="">
      <xdr:nvSpPr>
        <xdr:cNvPr id="481" name="楕円 480"/>
        <xdr:cNvSpPr/>
      </xdr:nvSpPr>
      <xdr:spPr>
        <a:xfrm>
          <a:off x="8699500" y="161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4260</xdr:rowOff>
    </xdr:from>
    <xdr:ext cx="534377" cy="259045"/>
    <xdr:sp macro="" textlink="">
      <xdr:nvSpPr>
        <xdr:cNvPr id="482" name="テキスト ボックス 481"/>
        <xdr:cNvSpPr txBox="1"/>
      </xdr:nvSpPr>
      <xdr:spPr>
        <a:xfrm>
          <a:off x="8483111" y="159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43002</xdr:rowOff>
    </xdr:from>
    <xdr:to>
      <xdr:col>41</xdr:col>
      <xdr:colOff>101600</xdr:colOff>
      <xdr:row>93</xdr:row>
      <xdr:rowOff>144602</xdr:rowOff>
    </xdr:to>
    <xdr:sp macro="" textlink="">
      <xdr:nvSpPr>
        <xdr:cNvPr id="483" name="楕円 482"/>
        <xdr:cNvSpPr/>
      </xdr:nvSpPr>
      <xdr:spPr>
        <a:xfrm>
          <a:off x="7810500" y="159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161129</xdr:rowOff>
    </xdr:from>
    <xdr:ext cx="534377" cy="259045"/>
    <xdr:sp macro="" textlink="">
      <xdr:nvSpPr>
        <xdr:cNvPr id="484" name="テキスト ボックス 483"/>
        <xdr:cNvSpPr txBox="1"/>
      </xdr:nvSpPr>
      <xdr:spPr>
        <a:xfrm>
          <a:off x="7594111" y="157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108775</xdr:rowOff>
    </xdr:from>
    <xdr:to>
      <xdr:col>36</xdr:col>
      <xdr:colOff>165100</xdr:colOff>
      <xdr:row>94</xdr:row>
      <xdr:rowOff>38925</xdr:rowOff>
    </xdr:to>
    <xdr:sp macro="" textlink="">
      <xdr:nvSpPr>
        <xdr:cNvPr id="485" name="楕円 484"/>
        <xdr:cNvSpPr/>
      </xdr:nvSpPr>
      <xdr:spPr>
        <a:xfrm>
          <a:off x="6921500" y="160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55452</xdr:rowOff>
    </xdr:from>
    <xdr:ext cx="534377" cy="259045"/>
    <xdr:sp macro="" textlink="">
      <xdr:nvSpPr>
        <xdr:cNvPr id="486" name="テキスト ボックス 485"/>
        <xdr:cNvSpPr txBox="1"/>
      </xdr:nvSpPr>
      <xdr:spPr>
        <a:xfrm>
          <a:off x="6705111" y="158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137909</xdr:rowOff>
    </xdr:from>
    <xdr:to>
      <xdr:col>85</xdr:col>
      <xdr:colOff>127000</xdr:colOff>
      <xdr:row>37</xdr:row>
      <xdr:rowOff>161436</xdr:rowOff>
    </xdr:to>
    <xdr:cxnSp macro="">
      <xdr:nvCxnSpPr>
        <xdr:cNvPr id="515" name="直線コネクタ 514"/>
        <xdr:cNvCxnSpPr/>
      </xdr:nvCxnSpPr>
      <xdr:spPr>
        <a:xfrm>
          <a:off x="15481300" y="6138659"/>
          <a:ext cx="838200" cy="3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16" name="災害復旧事業費平均値テキスト"/>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137909</xdr:rowOff>
    </xdr:from>
    <xdr:to>
      <xdr:col>81</xdr:col>
      <xdr:colOff>50800</xdr:colOff>
      <xdr:row>38</xdr:row>
      <xdr:rowOff>32886</xdr:rowOff>
    </xdr:to>
    <xdr:cxnSp macro="">
      <xdr:nvCxnSpPr>
        <xdr:cNvPr id="518" name="直線コネクタ 517"/>
        <xdr:cNvCxnSpPr/>
      </xdr:nvCxnSpPr>
      <xdr:spPr>
        <a:xfrm flipV="1">
          <a:off x="14592300" y="6138659"/>
          <a:ext cx="889000" cy="4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113275</xdr:rowOff>
    </xdr:from>
    <xdr:ext cx="469744" cy="259045"/>
    <xdr:sp macro="" textlink="">
      <xdr:nvSpPr>
        <xdr:cNvPr id="520" name="テキスト ボックス 519"/>
        <xdr:cNvSpPr txBox="1"/>
      </xdr:nvSpPr>
      <xdr:spPr>
        <a:xfrm>
          <a:off x="15246428"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32886</xdr:rowOff>
    </xdr:from>
    <xdr:to>
      <xdr:col>76</xdr:col>
      <xdr:colOff>114300</xdr:colOff>
      <xdr:row>39</xdr:row>
      <xdr:rowOff>44450</xdr:rowOff>
    </xdr:to>
    <xdr:cxnSp macro="">
      <xdr:nvCxnSpPr>
        <xdr:cNvPr id="521" name="直線コネクタ 520"/>
        <xdr:cNvCxnSpPr/>
      </xdr:nvCxnSpPr>
      <xdr:spPr>
        <a:xfrm flipV="1">
          <a:off x="13703300" y="6547986"/>
          <a:ext cx="8890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141184</xdr:rowOff>
    </xdr:from>
    <xdr:ext cx="469744" cy="259045"/>
    <xdr:sp macro="" textlink="">
      <xdr:nvSpPr>
        <xdr:cNvPr id="523" name="テキスト ボックス 522"/>
        <xdr:cNvSpPr txBox="1"/>
      </xdr:nvSpPr>
      <xdr:spPr>
        <a:xfrm>
          <a:off x="14357428" y="66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35516</xdr:rowOff>
    </xdr:from>
    <xdr:to>
      <xdr:col>71</xdr:col>
      <xdr:colOff>177800</xdr:colOff>
      <xdr:row>39</xdr:row>
      <xdr:rowOff>44450</xdr:rowOff>
    </xdr:to>
    <xdr:cxnSp macro="">
      <xdr:nvCxnSpPr>
        <xdr:cNvPr id="524" name="直線コネクタ 523"/>
        <xdr:cNvCxnSpPr/>
      </xdr:nvCxnSpPr>
      <xdr:spPr>
        <a:xfrm>
          <a:off x="12814300" y="6722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110636</xdr:rowOff>
    </xdr:from>
    <xdr:to>
      <xdr:col>85</xdr:col>
      <xdr:colOff>177800</xdr:colOff>
      <xdr:row>38</xdr:row>
      <xdr:rowOff>40786</xdr:rowOff>
    </xdr:to>
    <xdr:sp macro="" textlink="">
      <xdr:nvSpPr>
        <xdr:cNvPr id="534" name="楕円 533"/>
        <xdr:cNvSpPr/>
      </xdr:nvSpPr>
      <xdr:spPr>
        <a:xfrm>
          <a:off x="16268700" y="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133513</xdr:rowOff>
    </xdr:from>
    <xdr:ext cx="534377" cy="259045"/>
    <xdr:sp macro="" textlink="">
      <xdr:nvSpPr>
        <xdr:cNvPr id="535" name="災害復旧事業費該当値テキスト"/>
        <xdr:cNvSpPr txBox="1"/>
      </xdr:nvSpPr>
      <xdr:spPr>
        <a:xfrm>
          <a:off x="16370300" y="63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87109</xdr:rowOff>
    </xdr:from>
    <xdr:to>
      <xdr:col>81</xdr:col>
      <xdr:colOff>101600</xdr:colOff>
      <xdr:row>36</xdr:row>
      <xdr:rowOff>17259</xdr:rowOff>
    </xdr:to>
    <xdr:sp macro="" textlink="">
      <xdr:nvSpPr>
        <xdr:cNvPr id="536" name="楕円 535"/>
        <xdr:cNvSpPr/>
      </xdr:nvSpPr>
      <xdr:spPr>
        <a:xfrm>
          <a:off x="15430500" y="60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33786</xdr:rowOff>
    </xdr:from>
    <xdr:ext cx="534377" cy="259045"/>
    <xdr:sp macro="" textlink="">
      <xdr:nvSpPr>
        <xdr:cNvPr id="537" name="テキスト ボックス 536"/>
        <xdr:cNvSpPr txBox="1"/>
      </xdr:nvSpPr>
      <xdr:spPr>
        <a:xfrm>
          <a:off x="15214111" y="58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153537</xdr:rowOff>
    </xdr:from>
    <xdr:to>
      <xdr:col>76</xdr:col>
      <xdr:colOff>165100</xdr:colOff>
      <xdr:row>38</xdr:row>
      <xdr:rowOff>83686</xdr:rowOff>
    </xdr:to>
    <xdr:sp macro="" textlink="">
      <xdr:nvSpPr>
        <xdr:cNvPr id="538" name="楕円 537"/>
        <xdr:cNvSpPr/>
      </xdr:nvSpPr>
      <xdr:spPr>
        <a:xfrm>
          <a:off x="14541500" y="6497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100214</xdr:rowOff>
    </xdr:from>
    <xdr:ext cx="469744" cy="259045"/>
    <xdr:sp macro="" textlink="">
      <xdr:nvSpPr>
        <xdr:cNvPr id="539" name="テキスト ボックス 538"/>
        <xdr:cNvSpPr txBox="1"/>
      </xdr:nvSpPr>
      <xdr:spPr>
        <a:xfrm>
          <a:off x="14357428" y="627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156166</xdr:rowOff>
    </xdr:from>
    <xdr:to>
      <xdr:col>67</xdr:col>
      <xdr:colOff>101600</xdr:colOff>
      <xdr:row>39</xdr:row>
      <xdr:rowOff>86316</xdr:rowOff>
    </xdr:to>
    <xdr:sp macro="" textlink="">
      <xdr:nvSpPr>
        <xdr:cNvPr id="542" name="楕円 541"/>
        <xdr:cNvSpPr/>
      </xdr:nvSpPr>
      <xdr:spPr>
        <a:xfrm>
          <a:off x="12763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77443</xdr:rowOff>
    </xdr:from>
    <xdr:ext cx="378565" cy="259045"/>
    <xdr:sp macro="" textlink="">
      <xdr:nvSpPr>
        <xdr:cNvPr id="543" name="テキスト ボックス 542"/>
        <xdr:cNvSpPr txBox="1"/>
      </xdr:nvSpPr>
      <xdr:spPr>
        <a:xfrm>
          <a:off x="12625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122961</xdr:rowOff>
    </xdr:from>
    <xdr:to>
      <xdr:col>85</xdr:col>
      <xdr:colOff>127000</xdr:colOff>
      <xdr:row>72</xdr:row>
      <xdr:rowOff>121704</xdr:rowOff>
    </xdr:to>
    <xdr:cxnSp macro="">
      <xdr:nvCxnSpPr>
        <xdr:cNvPr id="622" name="直線コネクタ 621"/>
        <xdr:cNvCxnSpPr/>
      </xdr:nvCxnSpPr>
      <xdr:spPr>
        <a:xfrm>
          <a:off x="15481300" y="12124461"/>
          <a:ext cx="838200" cy="3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122961</xdr:rowOff>
    </xdr:from>
    <xdr:to>
      <xdr:col>81</xdr:col>
      <xdr:colOff>50800</xdr:colOff>
      <xdr:row>73</xdr:row>
      <xdr:rowOff>38646</xdr:rowOff>
    </xdr:to>
    <xdr:cxnSp macro="">
      <xdr:nvCxnSpPr>
        <xdr:cNvPr id="625" name="直線コネクタ 624"/>
        <xdr:cNvCxnSpPr/>
      </xdr:nvCxnSpPr>
      <xdr:spPr>
        <a:xfrm flipV="1">
          <a:off x="14592300" y="12124461"/>
          <a:ext cx="889000" cy="4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42025</xdr:rowOff>
    </xdr:from>
    <xdr:to>
      <xdr:col>76</xdr:col>
      <xdr:colOff>114300</xdr:colOff>
      <xdr:row>73</xdr:row>
      <xdr:rowOff>38646</xdr:rowOff>
    </xdr:to>
    <xdr:cxnSp macro="">
      <xdr:nvCxnSpPr>
        <xdr:cNvPr id="628" name="直線コネクタ 627"/>
        <xdr:cNvCxnSpPr/>
      </xdr:nvCxnSpPr>
      <xdr:spPr>
        <a:xfrm>
          <a:off x="13703300" y="12386425"/>
          <a:ext cx="889000" cy="1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42025</xdr:rowOff>
    </xdr:from>
    <xdr:to>
      <xdr:col>71</xdr:col>
      <xdr:colOff>177800</xdr:colOff>
      <xdr:row>72</xdr:row>
      <xdr:rowOff>83274</xdr:rowOff>
    </xdr:to>
    <xdr:cxnSp macro="">
      <xdr:nvCxnSpPr>
        <xdr:cNvPr id="631" name="直線コネクタ 630"/>
        <xdr:cNvCxnSpPr/>
      </xdr:nvCxnSpPr>
      <xdr:spPr>
        <a:xfrm flipV="1">
          <a:off x="12814300" y="12386425"/>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70904</xdr:rowOff>
    </xdr:from>
    <xdr:to>
      <xdr:col>85</xdr:col>
      <xdr:colOff>177800</xdr:colOff>
      <xdr:row>73</xdr:row>
      <xdr:rowOff>1054</xdr:rowOff>
    </xdr:to>
    <xdr:sp macro="" textlink="">
      <xdr:nvSpPr>
        <xdr:cNvPr id="641" name="楕円 640"/>
        <xdr:cNvSpPr/>
      </xdr:nvSpPr>
      <xdr:spPr>
        <a:xfrm>
          <a:off x="16268700" y="124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93781</xdr:rowOff>
    </xdr:from>
    <xdr:ext cx="599010" cy="259045"/>
    <xdr:sp macro="" textlink="">
      <xdr:nvSpPr>
        <xdr:cNvPr id="642" name="公債費該当値テキスト"/>
        <xdr:cNvSpPr txBox="1"/>
      </xdr:nvSpPr>
      <xdr:spPr>
        <a:xfrm>
          <a:off x="16370300" y="122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72161</xdr:rowOff>
    </xdr:from>
    <xdr:to>
      <xdr:col>81</xdr:col>
      <xdr:colOff>101600</xdr:colOff>
      <xdr:row>71</xdr:row>
      <xdr:rowOff>2311</xdr:rowOff>
    </xdr:to>
    <xdr:sp macro="" textlink="">
      <xdr:nvSpPr>
        <xdr:cNvPr id="643" name="楕円 642"/>
        <xdr:cNvSpPr/>
      </xdr:nvSpPr>
      <xdr:spPr>
        <a:xfrm>
          <a:off x="15430500" y="120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18838</xdr:rowOff>
    </xdr:from>
    <xdr:ext cx="599010" cy="259045"/>
    <xdr:sp macro="" textlink="">
      <xdr:nvSpPr>
        <xdr:cNvPr id="644" name="テキスト ボックス 643"/>
        <xdr:cNvSpPr txBox="1"/>
      </xdr:nvSpPr>
      <xdr:spPr>
        <a:xfrm>
          <a:off x="15181795" y="1184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159296</xdr:rowOff>
    </xdr:from>
    <xdr:to>
      <xdr:col>76</xdr:col>
      <xdr:colOff>165100</xdr:colOff>
      <xdr:row>73</xdr:row>
      <xdr:rowOff>89446</xdr:rowOff>
    </xdr:to>
    <xdr:sp macro="" textlink="">
      <xdr:nvSpPr>
        <xdr:cNvPr id="645" name="楕円 644"/>
        <xdr:cNvSpPr/>
      </xdr:nvSpPr>
      <xdr:spPr>
        <a:xfrm>
          <a:off x="14541500" y="12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105973</xdr:rowOff>
    </xdr:from>
    <xdr:ext cx="599010" cy="259045"/>
    <xdr:sp macro="" textlink="">
      <xdr:nvSpPr>
        <xdr:cNvPr id="646" name="テキスト ボックス 645"/>
        <xdr:cNvSpPr txBox="1"/>
      </xdr:nvSpPr>
      <xdr:spPr>
        <a:xfrm>
          <a:off x="14292795" y="122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162675</xdr:rowOff>
    </xdr:from>
    <xdr:to>
      <xdr:col>72</xdr:col>
      <xdr:colOff>38100</xdr:colOff>
      <xdr:row>72</xdr:row>
      <xdr:rowOff>92825</xdr:rowOff>
    </xdr:to>
    <xdr:sp macro="" textlink="">
      <xdr:nvSpPr>
        <xdr:cNvPr id="647" name="楕円 646"/>
        <xdr:cNvSpPr/>
      </xdr:nvSpPr>
      <xdr:spPr>
        <a:xfrm>
          <a:off x="13652500" y="12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109352</xdr:rowOff>
    </xdr:from>
    <xdr:ext cx="599010" cy="259045"/>
    <xdr:sp macro="" textlink="">
      <xdr:nvSpPr>
        <xdr:cNvPr id="648" name="テキスト ボックス 647"/>
        <xdr:cNvSpPr txBox="1"/>
      </xdr:nvSpPr>
      <xdr:spPr>
        <a:xfrm>
          <a:off x="13403795" y="12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32474</xdr:rowOff>
    </xdr:from>
    <xdr:to>
      <xdr:col>67</xdr:col>
      <xdr:colOff>101600</xdr:colOff>
      <xdr:row>72</xdr:row>
      <xdr:rowOff>134074</xdr:rowOff>
    </xdr:to>
    <xdr:sp macro="" textlink="">
      <xdr:nvSpPr>
        <xdr:cNvPr id="649" name="楕円 648"/>
        <xdr:cNvSpPr/>
      </xdr:nvSpPr>
      <xdr:spPr>
        <a:xfrm>
          <a:off x="12763500" y="123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150601</xdr:rowOff>
    </xdr:from>
    <xdr:ext cx="599010" cy="259045"/>
    <xdr:sp macro="" textlink="">
      <xdr:nvSpPr>
        <xdr:cNvPr id="650" name="テキスト ボックス 649"/>
        <xdr:cNvSpPr txBox="1"/>
      </xdr:nvSpPr>
      <xdr:spPr>
        <a:xfrm>
          <a:off x="12514795" y="1215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19022</xdr:rowOff>
    </xdr:from>
    <xdr:to>
      <xdr:col>85</xdr:col>
      <xdr:colOff>126364</xdr:colOff>
      <xdr:row>98</xdr:row>
      <xdr:rowOff>103352</xdr:rowOff>
    </xdr:to>
    <xdr:cxnSp macro="">
      <xdr:nvCxnSpPr>
        <xdr:cNvPr id="672" name="直線コネクタ 671"/>
        <xdr:cNvCxnSpPr/>
      </xdr:nvCxnSpPr>
      <xdr:spPr>
        <a:xfrm flipV="1">
          <a:off x="16317595" y="15792422"/>
          <a:ext cx="1269" cy="111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107179</xdr:rowOff>
    </xdr:from>
    <xdr:ext cx="469744" cy="259045"/>
    <xdr:sp macro="" textlink="">
      <xdr:nvSpPr>
        <xdr:cNvPr id="673" name="積立金最小値テキスト"/>
        <xdr:cNvSpPr txBox="1"/>
      </xdr:nvSpPr>
      <xdr:spPr>
        <a:xfrm>
          <a:off x="16370300"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103352</xdr:rowOff>
    </xdr:from>
    <xdr:to>
      <xdr:col>86</xdr:col>
      <xdr:colOff>25400</xdr:colOff>
      <xdr:row>98</xdr:row>
      <xdr:rowOff>103352</xdr:rowOff>
    </xdr:to>
    <xdr:cxnSp macro="">
      <xdr:nvCxnSpPr>
        <xdr:cNvPr id="674" name="直線コネクタ 673"/>
        <xdr:cNvCxnSpPr/>
      </xdr:nvCxnSpPr>
      <xdr:spPr>
        <a:xfrm>
          <a:off x="16230600" y="169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137149</xdr:rowOff>
    </xdr:from>
    <xdr:ext cx="534377" cy="259045"/>
    <xdr:sp macro="" textlink="">
      <xdr:nvSpPr>
        <xdr:cNvPr id="675" name="積立金最大値テキスト"/>
        <xdr:cNvSpPr txBox="1"/>
      </xdr:nvSpPr>
      <xdr:spPr>
        <a:xfrm>
          <a:off x="16370300" y="155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19022</xdr:rowOff>
    </xdr:from>
    <xdr:to>
      <xdr:col>86</xdr:col>
      <xdr:colOff>25400</xdr:colOff>
      <xdr:row>92</xdr:row>
      <xdr:rowOff>19022</xdr:rowOff>
    </xdr:to>
    <xdr:cxnSp macro="">
      <xdr:nvCxnSpPr>
        <xdr:cNvPr id="676" name="直線コネクタ 675"/>
        <xdr:cNvCxnSpPr/>
      </xdr:nvCxnSpPr>
      <xdr:spPr>
        <a:xfrm>
          <a:off x="16230600" y="1579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141621</xdr:rowOff>
    </xdr:from>
    <xdr:to>
      <xdr:col>85</xdr:col>
      <xdr:colOff>127000</xdr:colOff>
      <xdr:row>94</xdr:row>
      <xdr:rowOff>53403</xdr:rowOff>
    </xdr:to>
    <xdr:cxnSp macro="">
      <xdr:nvCxnSpPr>
        <xdr:cNvPr id="677" name="直線コネクタ 676"/>
        <xdr:cNvCxnSpPr/>
      </xdr:nvCxnSpPr>
      <xdr:spPr>
        <a:xfrm>
          <a:off x="15481300" y="16086471"/>
          <a:ext cx="838200" cy="8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60492</xdr:rowOff>
    </xdr:from>
    <xdr:ext cx="534377" cy="259045"/>
    <xdr:sp macro="" textlink="">
      <xdr:nvSpPr>
        <xdr:cNvPr id="678" name="積立金平均値テキスト"/>
        <xdr:cNvSpPr txBox="1"/>
      </xdr:nvSpPr>
      <xdr:spPr>
        <a:xfrm>
          <a:off x="16370300" y="1651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82065</xdr:rowOff>
    </xdr:from>
    <xdr:to>
      <xdr:col>85</xdr:col>
      <xdr:colOff>177800</xdr:colOff>
      <xdr:row>97</xdr:row>
      <xdr:rowOff>12215</xdr:rowOff>
    </xdr:to>
    <xdr:sp macro="" textlink="">
      <xdr:nvSpPr>
        <xdr:cNvPr id="679" name="フローチャート: 判断 678"/>
        <xdr:cNvSpPr/>
      </xdr:nvSpPr>
      <xdr:spPr>
        <a:xfrm>
          <a:off x="16268700" y="165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141621</xdr:rowOff>
    </xdr:from>
    <xdr:to>
      <xdr:col>81</xdr:col>
      <xdr:colOff>50800</xdr:colOff>
      <xdr:row>95</xdr:row>
      <xdr:rowOff>137734</xdr:rowOff>
    </xdr:to>
    <xdr:cxnSp macro="">
      <xdr:nvCxnSpPr>
        <xdr:cNvPr id="680" name="直線コネクタ 679"/>
        <xdr:cNvCxnSpPr/>
      </xdr:nvCxnSpPr>
      <xdr:spPr>
        <a:xfrm flipV="1">
          <a:off x="14592300" y="16086471"/>
          <a:ext cx="889000" cy="3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149113</xdr:rowOff>
    </xdr:from>
    <xdr:to>
      <xdr:col>81</xdr:col>
      <xdr:colOff>101600</xdr:colOff>
      <xdr:row>96</xdr:row>
      <xdr:rowOff>79263</xdr:rowOff>
    </xdr:to>
    <xdr:sp macro="" textlink="">
      <xdr:nvSpPr>
        <xdr:cNvPr id="681" name="フローチャート: 判断 680"/>
        <xdr:cNvSpPr/>
      </xdr:nvSpPr>
      <xdr:spPr>
        <a:xfrm>
          <a:off x="15430500" y="1643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70390</xdr:rowOff>
    </xdr:from>
    <xdr:ext cx="534377" cy="259045"/>
    <xdr:sp macro="" textlink="">
      <xdr:nvSpPr>
        <xdr:cNvPr id="682" name="テキスト ボックス 681"/>
        <xdr:cNvSpPr txBox="1"/>
      </xdr:nvSpPr>
      <xdr:spPr>
        <a:xfrm>
          <a:off x="15214111" y="165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137734</xdr:rowOff>
    </xdr:from>
    <xdr:to>
      <xdr:col>76</xdr:col>
      <xdr:colOff>114300</xdr:colOff>
      <xdr:row>97</xdr:row>
      <xdr:rowOff>4598</xdr:rowOff>
    </xdr:to>
    <xdr:cxnSp macro="">
      <xdr:nvCxnSpPr>
        <xdr:cNvPr id="683" name="直線コネクタ 682"/>
        <xdr:cNvCxnSpPr/>
      </xdr:nvCxnSpPr>
      <xdr:spPr>
        <a:xfrm flipV="1">
          <a:off x="13703300" y="16425484"/>
          <a:ext cx="889000" cy="20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106366</xdr:rowOff>
    </xdr:from>
    <xdr:to>
      <xdr:col>76</xdr:col>
      <xdr:colOff>165100</xdr:colOff>
      <xdr:row>96</xdr:row>
      <xdr:rowOff>36516</xdr:rowOff>
    </xdr:to>
    <xdr:sp macro="" textlink="">
      <xdr:nvSpPr>
        <xdr:cNvPr id="684" name="フローチャート: 判断 683"/>
        <xdr:cNvSpPr/>
      </xdr:nvSpPr>
      <xdr:spPr>
        <a:xfrm>
          <a:off x="14541500" y="1639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27643</xdr:rowOff>
    </xdr:from>
    <xdr:ext cx="534377" cy="259045"/>
    <xdr:sp macro="" textlink="">
      <xdr:nvSpPr>
        <xdr:cNvPr id="685" name="テキスト ボックス 684"/>
        <xdr:cNvSpPr txBox="1"/>
      </xdr:nvSpPr>
      <xdr:spPr>
        <a:xfrm>
          <a:off x="14325111" y="1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86779</xdr:rowOff>
    </xdr:from>
    <xdr:to>
      <xdr:col>71</xdr:col>
      <xdr:colOff>177800</xdr:colOff>
      <xdr:row>97</xdr:row>
      <xdr:rowOff>4598</xdr:rowOff>
    </xdr:to>
    <xdr:cxnSp macro="">
      <xdr:nvCxnSpPr>
        <xdr:cNvPr id="686" name="直線コネクタ 685"/>
        <xdr:cNvCxnSpPr/>
      </xdr:nvCxnSpPr>
      <xdr:spPr>
        <a:xfrm>
          <a:off x="12814300" y="15688729"/>
          <a:ext cx="889000" cy="9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62703</xdr:rowOff>
    </xdr:from>
    <xdr:to>
      <xdr:col>72</xdr:col>
      <xdr:colOff>38100</xdr:colOff>
      <xdr:row>93</xdr:row>
      <xdr:rowOff>164303</xdr:rowOff>
    </xdr:to>
    <xdr:sp macro="" textlink="">
      <xdr:nvSpPr>
        <xdr:cNvPr id="687" name="フローチャート: 判断 686"/>
        <xdr:cNvSpPr/>
      </xdr:nvSpPr>
      <xdr:spPr>
        <a:xfrm>
          <a:off x="13652500" y="160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9380</xdr:rowOff>
    </xdr:from>
    <xdr:ext cx="534377" cy="259045"/>
    <xdr:sp macro="" textlink="">
      <xdr:nvSpPr>
        <xdr:cNvPr id="688" name="テキスト ボックス 687"/>
        <xdr:cNvSpPr txBox="1"/>
      </xdr:nvSpPr>
      <xdr:spPr>
        <a:xfrm>
          <a:off x="13436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140404</xdr:rowOff>
    </xdr:from>
    <xdr:to>
      <xdr:col>67</xdr:col>
      <xdr:colOff>101600</xdr:colOff>
      <xdr:row>96</xdr:row>
      <xdr:rowOff>70554</xdr:rowOff>
    </xdr:to>
    <xdr:sp macro="" textlink="">
      <xdr:nvSpPr>
        <xdr:cNvPr id="689" name="フローチャート: 判断 688"/>
        <xdr:cNvSpPr/>
      </xdr:nvSpPr>
      <xdr:spPr>
        <a:xfrm>
          <a:off x="12763500" y="1642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61681</xdr:rowOff>
    </xdr:from>
    <xdr:ext cx="534377" cy="259045"/>
    <xdr:sp macro="" textlink="">
      <xdr:nvSpPr>
        <xdr:cNvPr id="690" name="テキスト ボックス 689"/>
        <xdr:cNvSpPr txBox="1"/>
      </xdr:nvSpPr>
      <xdr:spPr>
        <a:xfrm>
          <a:off x="12547111" y="165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2603</xdr:rowOff>
    </xdr:from>
    <xdr:to>
      <xdr:col>85</xdr:col>
      <xdr:colOff>177800</xdr:colOff>
      <xdr:row>94</xdr:row>
      <xdr:rowOff>104203</xdr:rowOff>
    </xdr:to>
    <xdr:sp macro="" textlink="">
      <xdr:nvSpPr>
        <xdr:cNvPr id="696" name="楕円 695"/>
        <xdr:cNvSpPr/>
      </xdr:nvSpPr>
      <xdr:spPr>
        <a:xfrm>
          <a:off x="16268700" y="161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25480</xdr:rowOff>
    </xdr:from>
    <xdr:ext cx="534377" cy="259045"/>
    <xdr:sp macro="" textlink="">
      <xdr:nvSpPr>
        <xdr:cNvPr id="697" name="積立金該当値テキスト"/>
        <xdr:cNvSpPr txBox="1"/>
      </xdr:nvSpPr>
      <xdr:spPr>
        <a:xfrm>
          <a:off x="16370300" y="15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90821</xdr:rowOff>
    </xdr:from>
    <xdr:to>
      <xdr:col>81</xdr:col>
      <xdr:colOff>101600</xdr:colOff>
      <xdr:row>94</xdr:row>
      <xdr:rowOff>20971</xdr:rowOff>
    </xdr:to>
    <xdr:sp macro="" textlink="">
      <xdr:nvSpPr>
        <xdr:cNvPr id="698" name="楕円 697"/>
        <xdr:cNvSpPr/>
      </xdr:nvSpPr>
      <xdr:spPr>
        <a:xfrm>
          <a:off x="15430500" y="160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37498</xdr:rowOff>
    </xdr:from>
    <xdr:ext cx="534377" cy="259045"/>
    <xdr:sp macro="" textlink="">
      <xdr:nvSpPr>
        <xdr:cNvPr id="699" name="テキスト ボックス 698"/>
        <xdr:cNvSpPr txBox="1"/>
      </xdr:nvSpPr>
      <xdr:spPr>
        <a:xfrm>
          <a:off x="15214111" y="158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86934</xdr:rowOff>
    </xdr:from>
    <xdr:to>
      <xdr:col>76</xdr:col>
      <xdr:colOff>165100</xdr:colOff>
      <xdr:row>96</xdr:row>
      <xdr:rowOff>17084</xdr:rowOff>
    </xdr:to>
    <xdr:sp macro="" textlink="">
      <xdr:nvSpPr>
        <xdr:cNvPr id="700" name="楕円 699"/>
        <xdr:cNvSpPr/>
      </xdr:nvSpPr>
      <xdr:spPr>
        <a:xfrm>
          <a:off x="14541500" y="163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33611</xdr:rowOff>
    </xdr:from>
    <xdr:ext cx="534377" cy="259045"/>
    <xdr:sp macro="" textlink="">
      <xdr:nvSpPr>
        <xdr:cNvPr id="701" name="テキスト ボックス 700"/>
        <xdr:cNvSpPr txBox="1"/>
      </xdr:nvSpPr>
      <xdr:spPr>
        <a:xfrm>
          <a:off x="14325111" y="161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125248</xdr:rowOff>
    </xdr:from>
    <xdr:to>
      <xdr:col>72</xdr:col>
      <xdr:colOff>38100</xdr:colOff>
      <xdr:row>97</xdr:row>
      <xdr:rowOff>55398</xdr:rowOff>
    </xdr:to>
    <xdr:sp macro="" textlink="">
      <xdr:nvSpPr>
        <xdr:cNvPr id="702" name="楕円 701"/>
        <xdr:cNvSpPr/>
      </xdr:nvSpPr>
      <xdr:spPr>
        <a:xfrm>
          <a:off x="13652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46525</xdr:rowOff>
    </xdr:from>
    <xdr:ext cx="534377" cy="259045"/>
    <xdr:sp macro="" textlink="">
      <xdr:nvSpPr>
        <xdr:cNvPr id="703" name="テキスト ボックス 702"/>
        <xdr:cNvSpPr txBox="1"/>
      </xdr:nvSpPr>
      <xdr:spPr>
        <a:xfrm>
          <a:off x="13436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35979</xdr:rowOff>
    </xdr:from>
    <xdr:to>
      <xdr:col>67</xdr:col>
      <xdr:colOff>101600</xdr:colOff>
      <xdr:row>91</xdr:row>
      <xdr:rowOff>137579</xdr:rowOff>
    </xdr:to>
    <xdr:sp macro="" textlink="">
      <xdr:nvSpPr>
        <xdr:cNvPr id="704" name="楕円 703"/>
        <xdr:cNvSpPr/>
      </xdr:nvSpPr>
      <xdr:spPr>
        <a:xfrm>
          <a:off x="12763500" y="156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154106</xdr:rowOff>
    </xdr:from>
    <xdr:ext cx="534377" cy="259045"/>
    <xdr:sp macro="" textlink="">
      <xdr:nvSpPr>
        <xdr:cNvPr id="705" name="テキスト ボックス 704"/>
        <xdr:cNvSpPr txBox="1"/>
      </xdr:nvSpPr>
      <xdr:spPr>
        <a:xfrm>
          <a:off x="12547111" y="154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29" name="直線コネクタ 728"/>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2"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3" name="直線コネクタ 732"/>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120650</xdr:rowOff>
    </xdr:from>
    <xdr:to>
      <xdr:col>116</xdr:col>
      <xdr:colOff>63500</xdr:colOff>
      <xdr:row>31</xdr:row>
      <xdr:rowOff>13056</xdr:rowOff>
    </xdr:to>
    <xdr:cxnSp macro="">
      <xdr:nvCxnSpPr>
        <xdr:cNvPr id="734" name="直線コネクタ 733"/>
        <xdr:cNvCxnSpPr/>
      </xdr:nvCxnSpPr>
      <xdr:spPr>
        <a:xfrm>
          <a:off x="21323300" y="5264150"/>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97959</xdr:rowOff>
    </xdr:from>
    <xdr:ext cx="469744" cy="259045"/>
    <xdr:sp macro="" textlink="">
      <xdr:nvSpPr>
        <xdr:cNvPr id="735" name="投資及び出資金平均値テキスト"/>
        <xdr:cNvSpPr txBox="1"/>
      </xdr:nvSpPr>
      <xdr:spPr>
        <a:xfrm>
          <a:off x="22212300" y="64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6" name="フローチャート: 判断 735"/>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88189</xdr:rowOff>
    </xdr:from>
    <xdr:to>
      <xdr:col>111</xdr:col>
      <xdr:colOff>177800</xdr:colOff>
      <xdr:row>30</xdr:row>
      <xdr:rowOff>120650</xdr:rowOff>
    </xdr:to>
    <xdr:cxnSp macro="">
      <xdr:nvCxnSpPr>
        <xdr:cNvPr id="737" name="直線コネクタ 736"/>
        <xdr:cNvCxnSpPr/>
      </xdr:nvCxnSpPr>
      <xdr:spPr>
        <a:xfrm>
          <a:off x="20434300" y="5231689"/>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38" name="フローチャート: 判断 737"/>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26865</xdr:rowOff>
    </xdr:from>
    <xdr:ext cx="469744" cy="259045"/>
    <xdr:sp macro="" textlink="">
      <xdr:nvSpPr>
        <xdr:cNvPr id="739" name="テキスト ボックス 738"/>
        <xdr:cNvSpPr txBox="1"/>
      </xdr:nvSpPr>
      <xdr:spPr>
        <a:xfrm>
          <a:off x="21088428" y="65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88189</xdr:rowOff>
    </xdr:from>
    <xdr:to>
      <xdr:col>107</xdr:col>
      <xdr:colOff>50800</xdr:colOff>
      <xdr:row>31</xdr:row>
      <xdr:rowOff>112344</xdr:rowOff>
    </xdr:to>
    <xdr:cxnSp macro="">
      <xdr:nvCxnSpPr>
        <xdr:cNvPr id="740" name="直線コネクタ 739"/>
        <xdr:cNvCxnSpPr/>
      </xdr:nvCxnSpPr>
      <xdr:spPr>
        <a:xfrm flipV="1">
          <a:off x="19545300" y="5231689"/>
          <a:ext cx="889000" cy="1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1" name="フローチャート: 判断 740"/>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42333</xdr:rowOff>
    </xdr:from>
    <xdr:ext cx="469744" cy="259045"/>
    <xdr:sp macro="" textlink="">
      <xdr:nvSpPr>
        <xdr:cNvPr id="742" name="テキスト ボックス 741"/>
        <xdr:cNvSpPr txBox="1"/>
      </xdr:nvSpPr>
      <xdr:spPr>
        <a:xfrm>
          <a:off x="20199428" y="65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112344</xdr:rowOff>
    </xdr:from>
    <xdr:to>
      <xdr:col>102</xdr:col>
      <xdr:colOff>114300</xdr:colOff>
      <xdr:row>32</xdr:row>
      <xdr:rowOff>37516</xdr:rowOff>
    </xdr:to>
    <xdr:cxnSp macro="">
      <xdr:nvCxnSpPr>
        <xdr:cNvPr id="743" name="直線コネクタ 742"/>
        <xdr:cNvCxnSpPr/>
      </xdr:nvCxnSpPr>
      <xdr:spPr>
        <a:xfrm flipV="1">
          <a:off x="18656300" y="5427294"/>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4" name="フローチャート: 判断 743"/>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51630</xdr:rowOff>
    </xdr:from>
    <xdr:ext cx="469744" cy="259045"/>
    <xdr:sp macro="" textlink="">
      <xdr:nvSpPr>
        <xdr:cNvPr id="745" name="テキスト ボックス 744"/>
        <xdr:cNvSpPr txBox="1"/>
      </xdr:nvSpPr>
      <xdr:spPr>
        <a:xfrm>
          <a:off x="19310428"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46" name="フローチャート: 判断 745"/>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99941</xdr:rowOff>
    </xdr:from>
    <xdr:ext cx="469744" cy="259045"/>
    <xdr:sp macro="" textlink="">
      <xdr:nvSpPr>
        <xdr:cNvPr id="747" name="テキスト ボックス 746"/>
        <xdr:cNvSpPr txBox="1"/>
      </xdr:nvSpPr>
      <xdr:spPr>
        <a:xfrm>
          <a:off x="18421428"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133706</xdr:rowOff>
    </xdr:from>
    <xdr:to>
      <xdr:col>116</xdr:col>
      <xdr:colOff>114300</xdr:colOff>
      <xdr:row>31</xdr:row>
      <xdr:rowOff>63856</xdr:rowOff>
    </xdr:to>
    <xdr:sp macro="" textlink="">
      <xdr:nvSpPr>
        <xdr:cNvPr id="753" name="楕円 752"/>
        <xdr:cNvSpPr/>
      </xdr:nvSpPr>
      <xdr:spPr>
        <a:xfrm>
          <a:off x="22110700" y="52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48633</xdr:rowOff>
    </xdr:from>
    <xdr:ext cx="534377" cy="259045"/>
    <xdr:sp macro="" textlink="">
      <xdr:nvSpPr>
        <xdr:cNvPr id="754" name="投資及び出資金該当値テキスト"/>
        <xdr:cNvSpPr txBox="1"/>
      </xdr:nvSpPr>
      <xdr:spPr>
        <a:xfrm>
          <a:off x="22212300" y="519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69850</xdr:rowOff>
    </xdr:from>
    <xdr:to>
      <xdr:col>112</xdr:col>
      <xdr:colOff>38100</xdr:colOff>
      <xdr:row>31</xdr:row>
      <xdr:rowOff>0</xdr:rowOff>
    </xdr:to>
    <xdr:sp macro="" textlink="">
      <xdr:nvSpPr>
        <xdr:cNvPr id="755" name="楕円 754"/>
        <xdr:cNvSpPr/>
      </xdr:nvSpPr>
      <xdr:spPr>
        <a:xfrm>
          <a:off x="21272500" y="52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16527</xdr:rowOff>
    </xdr:from>
    <xdr:ext cx="534377" cy="259045"/>
    <xdr:sp macro="" textlink="">
      <xdr:nvSpPr>
        <xdr:cNvPr id="756" name="テキスト ボックス 755"/>
        <xdr:cNvSpPr txBox="1"/>
      </xdr:nvSpPr>
      <xdr:spPr>
        <a:xfrm>
          <a:off x="21056111" y="498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37389</xdr:rowOff>
    </xdr:from>
    <xdr:to>
      <xdr:col>107</xdr:col>
      <xdr:colOff>101600</xdr:colOff>
      <xdr:row>30</xdr:row>
      <xdr:rowOff>138989</xdr:rowOff>
    </xdr:to>
    <xdr:sp macro="" textlink="">
      <xdr:nvSpPr>
        <xdr:cNvPr id="757" name="楕円 756"/>
        <xdr:cNvSpPr/>
      </xdr:nvSpPr>
      <xdr:spPr>
        <a:xfrm>
          <a:off x="20383500" y="51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155516</xdr:rowOff>
    </xdr:from>
    <xdr:ext cx="534377" cy="259045"/>
    <xdr:sp macro="" textlink="">
      <xdr:nvSpPr>
        <xdr:cNvPr id="758" name="テキスト ボックス 757"/>
        <xdr:cNvSpPr txBox="1"/>
      </xdr:nvSpPr>
      <xdr:spPr>
        <a:xfrm>
          <a:off x="20167111" y="49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61544</xdr:rowOff>
    </xdr:from>
    <xdr:to>
      <xdr:col>102</xdr:col>
      <xdr:colOff>165100</xdr:colOff>
      <xdr:row>31</xdr:row>
      <xdr:rowOff>163144</xdr:rowOff>
    </xdr:to>
    <xdr:sp macro="" textlink="">
      <xdr:nvSpPr>
        <xdr:cNvPr id="759" name="楕円 758"/>
        <xdr:cNvSpPr/>
      </xdr:nvSpPr>
      <xdr:spPr>
        <a:xfrm>
          <a:off x="19494500" y="53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8221</xdr:rowOff>
    </xdr:from>
    <xdr:ext cx="534377" cy="259045"/>
    <xdr:sp macro="" textlink="">
      <xdr:nvSpPr>
        <xdr:cNvPr id="760" name="テキスト ボックス 759"/>
        <xdr:cNvSpPr txBox="1"/>
      </xdr:nvSpPr>
      <xdr:spPr>
        <a:xfrm>
          <a:off x="19278111" y="51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158166</xdr:rowOff>
    </xdr:from>
    <xdr:to>
      <xdr:col>98</xdr:col>
      <xdr:colOff>38100</xdr:colOff>
      <xdr:row>32</xdr:row>
      <xdr:rowOff>88316</xdr:rowOff>
    </xdr:to>
    <xdr:sp macro="" textlink="">
      <xdr:nvSpPr>
        <xdr:cNvPr id="761" name="楕円 760"/>
        <xdr:cNvSpPr/>
      </xdr:nvSpPr>
      <xdr:spPr>
        <a:xfrm>
          <a:off x="18605500" y="54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104843</xdr:rowOff>
    </xdr:from>
    <xdr:ext cx="534377" cy="259045"/>
    <xdr:sp macro="" textlink="">
      <xdr:nvSpPr>
        <xdr:cNvPr id="762" name="テキスト ボックス 761"/>
        <xdr:cNvSpPr txBox="1"/>
      </xdr:nvSpPr>
      <xdr:spPr>
        <a:xfrm>
          <a:off x="18389111" y="52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88" name="直線コネクタ 787"/>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1"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2" name="直線コネクタ 791"/>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63174</xdr:rowOff>
    </xdr:from>
    <xdr:to>
      <xdr:col>116</xdr:col>
      <xdr:colOff>63500</xdr:colOff>
      <xdr:row>58</xdr:row>
      <xdr:rowOff>69052</xdr:rowOff>
    </xdr:to>
    <xdr:cxnSp macro="">
      <xdr:nvCxnSpPr>
        <xdr:cNvPr id="793" name="直線コネクタ 792"/>
        <xdr:cNvCxnSpPr/>
      </xdr:nvCxnSpPr>
      <xdr:spPr>
        <a:xfrm flipV="1">
          <a:off x="21323300" y="10007274"/>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4"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5" name="フローチャート: 判断 794"/>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69052</xdr:rowOff>
    </xdr:from>
    <xdr:to>
      <xdr:col>111</xdr:col>
      <xdr:colOff>177800</xdr:colOff>
      <xdr:row>58</xdr:row>
      <xdr:rowOff>72644</xdr:rowOff>
    </xdr:to>
    <xdr:cxnSp macro="">
      <xdr:nvCxnSpPr>
        <xdr:cNvPr id="796" name="直線コネクタ 795"/>
        <xdr:cNvCxnSpPr/>
      </xdr:nvCxnSpPr>
      <xdr:spPr>
        <a:xfrm flipV="1">
          <a:off x="20434300" y="1001315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7" name="フローチャート: 判断 796"/>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798" name="テキスト ボックス 797"/>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72099</xdr:rowOff>
    </xdr:from>
    <xdr:to>
      <xdr:col>107</xdr:col>
      <xdr:colOff>50800</xdr:colOff>
      <xdr:row>58</xdr:row>
      <xdr:rowOff>72644</xdr:rowOff>
    </xdr:to>
    <xdr:cxnSp macro="">
      <xdr:nvCxnSpPr>
        <xdr:cNvPr id="799" name="直線コネクタ 798"/>
        <xdr:cNvCxnSpPr/>
      </xdr:nvCxnSpPr>
      <xdr:spPr>
        <a:xfrm>
          <a:off x="19545300" y="10016199"/>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0" name="フローチャート: 判断 799"/>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1" name="テキスト ボックス 800"/>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70031</xdr:rowOff>
    </xdr:from>
    <xdr:to>
      <xdr:col>102</xdr:col>
      <xdr:colOff>114300</xdr:colOff>
      <xdr:row>58</xdr:row>
      <xdr:rowOff>72099</xdr:rowOff>
    </xdr:to>
    <xdr:cxnSp macro="">
      <xdr:nvCxnSpPr>
        <xdr:cNvPr id="802" name="直線コネクタ 801"/>
        <xdr:cNvCxnSpPr/>
      </xdr:nvCxnSpPr>
      <xdr:spPr>
        <a:xfrm>
          <a:off x="18656300" y="1001413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3" name="フローチャート: 判断 802"/>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4" name="テキスト ボックス 803"/>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5" name="フローチャート: 判断 804"/>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06" name="テキスト ボックス 805"/>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12374</xdr:rowOff>
    </xdr:from>
    <xdr:to>
      <xdr:col>116</xdr:col>
      <xdr:colOff>114300</xdr:colOff>
      <xdr:row>58</xdr:row>
      <xdr:rowOff>113974</xdr:rowOff>
    </xdr:to>
    <xdr:sp macro="" textlink="">
      <xdr:nvSpPr>
        <xdr:cNvPr id="812" name="楕円 811"/>
        <xdr:cNvSpPr/>
      </xdr:nvSpPr>
      <xdr:spPr>
        <a:xfrm>
          <a:off x="22110700" y="9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162251</xdr:rowOff>
    </xdr:from>
    <xdr:ext cx="469744" cy="259045"/>
    <xdr:sp macro="" textlink="">
      <xdr:nvSpPr>
        <xdr:cNvPr id="813" name="貸付金該当値テキスト"/>
        <xdr:cNvSpPr txBox="1"/>
      </xdr:nvSpPr>
      <xdr:spPr>
        <a:xfrm>
          <a:off x="22212300" y="993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18252</xdr:rowOff>
    </xdr:from>
    <xdr:to>
      <xdr:col>112</xdr:col>
      <xdr:colOff>38100</xdr:colOff>
      <xdr:row>58</xdr:row>
      <xdr:rowOff>119852</xdr:rowOff>
    </xdr:to>
    <xdr:sp macro="" textlink="">
      <xdr:nvSpPr>
        <xdr:cNvPr id="814" name="楕円 813"/>
        <xdr:cNvSpPr/>
      </xdr:nvSpPr>
      <xdr:spPr>
        <a:xfrm>
          <a:off x="21272500" y="99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110979</xdr:rowOff>
    </xdr:from>
    <xdr:ext cx="469744" cy="259045"/>
    <xdr:sp macro="" textlink="">
      <xdr:nvSpPr>
        <xdr:cNvPr id="815" name="テキスト ボックス 814"/>
        <xdr:cNvSpPr txBox="1"/>
      </xdr:nvSpPr>
      <xdr:spPr>
        <a:xfrm>
          <a:off x="21088428" y="100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21844</xdr:rowOff>
    </xdr:from>
    <xdr:to>
      <xdr:col>107</xdr:col>
      <xdr:colOff>101600</xdr:colOff>
      <xdr:row>58</xdr:row>
      <xdr:rowOff>123444</xdr:rowOff>
    </xdr:to>
    <xdr:sp macro="" textlink="">
      <xdr:nvSpPr>
        <xdr:cNvPr id="816" name="楕円 815"/>
        <xdr:cNvSpPr/>
      </xdr:nvSpPr>
      <xdr:spPr>
        <a:xfrm>
          <a:off x="20383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114571</xdr:rowOff>
    </xdr:from>
    <xdr:ext cx="469744" cy="259045"/>
    <xdr:sp macro="" textlink="">
      <xdr:nvSpPr>
        <xdr:cNvPr id="817" name="テキスト ボックス 816"/>
        <xdr:cNvSpPr txBox="1"/>
      </xdr:nvSpPr>
      <xdr:spPr>
        <a:xfrm>
          <a:off x="20199428"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21299</xdr:rowOff>
    </xdr:from>
    <xdr:to>
      <xdr:col>102</xdr:col>
      <xdr:colOff>165100</xdr:colOff>
      <xdr:row>58</xdr:row>
      <xdr:rowOff>122899</xdr:rowOff>
    </xdr:to>
    <xdr:sp macro="" textlink="">
      <xdr:nvSpPr>
        <xdr:cNvPr id="818" name="楕円 817"/>
        <xdr:cNvSpPr/>
      </xdr:nvSpPr>
      <xdr:spPr>
        <a:xfrm>
          <a:off x="194945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114026</xdr:rowOff>
    </xdr:from>
    <xdr:ext cx="469744" cy="259045"/>
    <xdr:sp macro="" textlink="">
      <xdr:nvSpPr>
        <xdr:cNvPr id="819" name="テキスト ボックス 818"/>
        <xdr:cNvSpPr txBox="1"/>
      </xdr:nvSpPr>
      <xdr:spPr>
        <a:xfrm>
          <a:off x="19310428" y="1005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19231</xdr:rowOff>
    </xdr:from>
    <xdr:to>
      <xdr:col>98</xdr:col>
      <xdr:colOff>38100</xdr:colOff>
      <xdr:row>58</xdr:row>
      <xdr:rowOff>120831</xdr:rowOff>
    </xdr:to>
    <xdr:sp macro="" textlink="">
      <xdr:nvSpPr>
        <xdr:cNvPr id="820" name="楕円 819"/>
        <xdr:cNvSpPr/>
      </xdr:nvSpPr>
      <xdr:spPr>
        <a:xfrm>
          <a:off x="18605500" y="996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111958</xdr:rowOff>
    </xdr:from>
    <xdr:ext cx="469744" cy="259045"/>
    <xdr:sp macro="" textlink="">
      <xdr:nvSpPr>
        <xdr:cNvPr id="821" name="テキスト ボックス 820"/>
        <xdr:cNvSpPr txBox="1"/>
      </xdr:nvSpPr>
      <xdr:spPr>
        <a:xfrm>
          <a:off x="18421428"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6" name="直線コネクタ 845"/>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7"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48" name="直線コネクタ 847"/>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49"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0" name="直線コネクタ 849"/>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92246</xdr:rowOff>
    </xdr:from>
    <xdr:to>
      <xdr:col>116</xdr:col>
      <xdr:colOff>63500</xdr:colOff>
      <xdr:row>75</xdr:row>
      <xdr:rowOff>147129</xdr:rowOff>
    </xdr:to>
    <xdr:cxnSp macro="">
      <xdr:nvCxnSpPr>
        <xdr:cNvPr id="851" name="直線コネクタ 850"/>
        <xdr:cNvCxnSpPr/>
      </xdr:nvCxnSpPr>
      <xdr:spPr>
        <a:xfrm flipV="1">
          <a:off x="21323300" y="12950996"/>
          <a:ext cx="8382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2" name="繰出金平均値テキスト"/>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3" name="フローチャート: 判断 852"/>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147129</xdr:rowOff>
    </xdr:from>
    <xdr:to>
      <xdr:col>111</xdr:col>
      <xdr:colOff>177800</xdr:colOff>
      <xdr:row>76</xdr:row>
      <xdr:rowOff>19571</xdr:rowOff>
    </xdr:to>
    <xdr:cxnSp macro="">
      <xdr:nvCxnSpPr>
        <xdr:cNvPr id="854" name="直線コネクタ 853"/>
        <xdr:cNvCxnSpPr/>
      </xdr:nvCxnSpPr>
      <xdr:spPr>
        <a:xfrm flipV="1">
          <a:off x="20434300" y="13005879"/>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5" name="フローチャート: 判断 854"/>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6" name="テキスト ボックス 855"/>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19571</xdr:rowOff>
    </xdr:from>
    <xdr:to>
      <xdr:col>107</xdr:col>
      <xdr:colOff>50800</xdr:colOff>
      <xdr:row>76</xdr:row>
      <xdr:rowOff>56717</xdr:rowOff>
    </xdr:to>
    <xdr:cxnSp macro="">
      <xdr:nvCxnSpPr>
        <xdr:cNvPr id="857" name="直線コネクタ 856"/>
        <xdr:cNvCxnSpPr/>
      </xdr:nvCxnSpPr>
      <xdr:spPr>
        <a:xfrm flipV="1">
          <a:off x="19545300" y="13049771"/>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58" name="フローチャート: 判断 857"/>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59" name="テキスト ボックス 858"/>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24200</xdr:rowOff>
    </xdr:from>
    <xdr:to>
      <xdr:col>102</xdr:col>
      <xdr:colOff>114300</xdr:colOff>
      <xdr:row>76</xdr:row>
      <xdr:rowOff>56717</xdr:rowOff>
    </xdr:to>
    <xdr:cxnSp macro="">
      <xdr:nvCxnSpPr>
        <xdr:cNvPr id="860" name="直線コネクタ 859"/>
        <xdr:cNvCxnSpPr/>
      </xdr:nvCxnSpPr>
      <xdr:spPr>
        <a:xfrm>
          <a:off x="18656300" y="13054400"/>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1" name="フローチャート: 判断 860"/>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2" name="テキスト ボックス 861"/>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3" name="フローチャート: 判断 862"/>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4" name="テキスト ボックス 863"/>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41446</xdr:rowOff>
    </xdr:from>
    <xdr:to>
      <xdr:col>116</xdr:col>
      <xdr:colOff>114300</xdr:colOff>
      <xdr:row>75</xdr:row>
      <xdr:rowOff>143046</xdr:rowOff>
    </xdr:to>
    <xdr:sp macro="" textlink="">
      <xdr:nvSpPr>
        <xdr:cNvPr id="870" name="楕円 869"/>
        <xdr:cNvSpPr/>
      </xdr:nvSpPr>
      <xdr:spPr>
        <a:xfrm>
          <a:off x="22110700" y="12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19873</xdr:rowOff>
    </xdr:from>
    <xdr:ext cx="534377" cy="259045"/>
    <xdr:sp macro="" textlink="">
      <xdr:nvSpPr>
        <xdr:cNvPr id="871" name="繰出金該当値テキスト"/>
        <xdr:cNvSpPr txBox="1"/>
      </xdr:nvSpPr>
      <xdr:spPr>
        <a:xfrm>
          <a:off x="22212300" y="128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96330</xdr:rowOff>
    </xdr:from>
    <xdr:to>
      <xdr:col>112</xdr:col>
      <xdr:colOff>38100</xdr:colOff>
      <xdr:row>76</xdr:row>
      <xdr:rowOff>26479</xdr:rowOff>
    </xdr:to>
    <xdr:sp macro="" textlink="">
      <xdr:nvSpPr>
        <xdr:cNvPr id="872" name="楕円 871"/>
        <xdr:cNvSpPr/>
      </xdr:nvSpPr>
      <xdr:spPr>
        <a:xfrm>
          <a:off x="21272500" y="1295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17606</xdr:rowOff>
    </xdr:from>
    <xdr:ext cx="534377" cy="259045"/>
    <xdr:sp macro="" textlink="">
      <xdr:nvSpPr>
        <xdr:cNvPr id="873" name="テキスト ボックス 872"/>
        <xdr:cNvSpPr txBox="1"/>
      </xdr:nvSpPr>
      <xdr:spPr>
        <a:xfrm>
          <a:off x="21056111" y="130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140221</xdr:rowOff>
    </xdr:from>
    <xdr:to>
      <xdr:col>107</xdr:col>
      <xdr:colOff>101600</xdr:colOff>
      <xdr:row>76</xdr:row>
      <xdr:rowOff>70371</xdr:rowOff>
    </xdr:to>
    <xdr:sp macro="" textlink="">
      <xdr:nvSpPr>
        <xdr:cNvPr id="874" name="楕円 873"/>
        <xdr:cNvSpPr/>
      </xdr:nvSpPr>
      <xdr:spPr>
        <a:xfrm>
          <a:off x="20383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61498</xdr:rowOff>
    </xdr:from>
    <xdr:ext cx="534377" cy="259045"/>
    <xdr:sp macro="" textlink="">
      <xdr:nvSpPr>
        <xdr:cNvPr id="875" name="テキスト ボックス 874"/>
        <xdr:cNvSpPr txBox="1"/>
      </xdr:nvSpPr>
      <xdr:spPr>
        <a:xfrm>
          <a:off x="20167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5917</xdr:rowOff>
    </xdr:from>
    <xdr:to>
      <xdr:col>102</xdr:col>
      <xdr:colOff>165100</xdr:colOff>
      <xdr:row>76</xdr:row>
      <xdr:rowOff>107517</xdr:rowOff>
    </xdr:to>
    <xdr:sp macro="" textlink="">
      <xdr:nvSpPr>
        <xdr:cNvPr id="876" name="楕円 875"/>
        <xdr:cNvSpPr/>
      </xdr:nvSpPr>
      <xdr:spPr>
        <a:xfrm>
          <a:off x="194945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98644</xdr:rowOff>
    </xdr:from>
    <xdr:ext cx="534377" cy="259045"/>
    <xdr:sp macro="" textlink="">
      <xdr:nvSpPr>
        <xdr:cNvPr id="877" name="テキスト ボックス 876"/>
        <xdr:cNvSpPr txBox="1"/>
      </xdr:nvSpPr>
      <xdr:spPr>
        <a:xfrm>
          <a:off x="19278111" y="13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144850</xdr:rowOff>
    </xdr:from>
    <xdr:to>
      <xdr:col>98</xdr:col>
      <xdr:colOff>38100</xdr:colOff>
      <xdr:row>76</xdr:row>
      <xdr:rowOff>75000</xdr:rowOff>
    </xdr:to>
    <xdr:sp macro="" textlink="">
      <xdr:nvSpPr>
        <xdr:cNvPr id="878" name="楕円 877"/>
        <xdr:cNvSpPr/>
      </xdr:nvSpPr>
      <xdr:spPr>
        <a:xfrm>
          <a:off x="18605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66127</xdr:rowOff>
    </xdr:from>
    <xdr:ext cx="534377" cy="259045"/>
    <xdr:sp macro="" textlink="">
      <xdr:nvSpPr>
        <xdr:cNvPr id="879" name="テキスト ボックス 878"/>
        <xdr:cNvSpPr txBox="1"/>
      </xdr:nvSpPr>
      <xdr:spPr>
        <a:xfrm>
          <a:off x="18389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785,318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主な構成費目である人件費は、住民一人当たり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年度からほぼ横ばいで推移しており、類似団体比較においても高止まりの傾向にある。平成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新規採用の抑制や勧奨退職の実施などにより職員数を抑制しているが、町の面積が広いうえに集落が広範囲に点在しているため、支所など職員配置についての効率性が落ちる傾向が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143,086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円であり、類似団体と比較して高い水準となっている。平成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各企業会計における経営戦略や新公立病院改革プランに基づく収支の見直しなどにより減少となったが、今後も引き続き企業会計収支の改善を図っていくことで補助費等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普通建設事業費（うち更新整備）については、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円となっている。令和元年度において、類似団体内平均値より高くなっているのは、</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香住文化会館整備事業、小代地域局庁舎建設事業</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防災行政無線整備事業などの大型事業を実施したことによるものである。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65786</xdr:rowOff>
    </xdr:from>
    <xdr:to>
      <xdr:col>24</xdr:col>
      <xdr:colOff>63500</xdr:colOff>
      <xdr:row>35</xdr:row>
      <xdr:rowOff>70358</xdr:rowOff>
    </xdr:to>
    <xdr:cxnSp macro="">
      <xdr:nvCxnSpPr>
        <xdr:cNvPr id="61" name="直線コネクタ 60"/>
        <xdr:cNvCxnSpPr/>
      </xdr:nvCxnSpPr>
      <xdr:spPr>
        <a:xfrm>
          <a:off x="3797300" y="60665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65786</xdr:rowOff>
    </xdr:to>
    <xdr:cxnSp macro="">
      <xdr:nvCxnSpPr>
        <xdr:cNvPr id="64" name="直線コネクタ 63"/>
        <xdr:cNvCxnSpPr/>
      </xdr:nvCxnSpPr>
      <xdr:spPr>
        <a:xfrm>
          <a:off x="2908300" y="604215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109601</xdr:rowOff>
    </xdr:to>
    <xdr:cxnSp macro="">
      <xdr:nvCxnSpPr>
        <xdr:cNvPr id="67" name="直線コネクタ 66"/>
        <xdr:cNvCxnSpPr/>
      </xdr:nvCxnSpPr>
      <xdr:spPr>
        <a:xfrm flipV="1">
          <a:off x="2019300" y="604215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61595</xdr:rowOff>
    </xdr:from>
    <xdr:to>
      <xdr:col>10</xdr:col>
      <xdr:colOff>114300</xdr:colOff>
      <xdr:row>35</xdr:row>
      <xdr:rowOff>109601</xdr:rowOff>
    </xdr:to>
    <xdr:cxnSp macro="">
      <xdr:nvCxnSpPr>
        <xdr:cNvPr id="70" name="直線コネクタ 69"/>
        <xdr:cNvCxnSpPr/>
      </xdr:nvCxnSpPr>
      <xdr:spPr>
        <a:xfrm>
          <a:off x="1130300" y="5890895"/>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19558</xdr:rowOff>
    </xdr:from>
    <xdr:to>
      <xdr:col>24</xdr:col>
      <xdr:colOff>114300</xdr:colOff>
      <xdr:row>35</xdr:row>
      <xdr:rowOff>121158</xdr:rowOff>
    </xdr:to>
    <xdr:sp macro="" textlink="">
      <xdr:nvSpPr>
        <xdr:cNvPr id="80" name="楕円 79"/>
        <xdr:cNvSpPr/>
      </xdr:nvSpPr>
      <xdr:spPr>
        <a:xfrm>
          <a:off x="45847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169435</xdr:rowOff>
    </xdr:from>
    <xdr:ext cx="469744" cy="259045"/>
    <xdr:sp macro="" textlink="">
      <xdr:nvSpPr>
        <xdr:cNvPr id="81" name="議会費該当値テキスト"/>
        <xdr:cNvSpPr txBox="1"/>
      </xdr:nvSpPr>
      <xdr:spPr>
        <a:xfrm>
          <a:off x="4686300" y="59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xdr:rowOff>
    </xdr:from>
    <xdr:to>
      <xdr:col>20</xdr:col>
      <xdr:colOff>38100</xdr:colOff>
      <xdr:row>35</xdr:row>
      <xdr:rowOff>116586</xdr:rowOff>
    </xdr:to>
    <xdr:sp macro="" textlink="">
      <xdr:nvSpPr>
        <xdr:cNvPr id="82" name="楕円 81"/>
        <xdr:cNvSpPr/>
      </xdr:nvSpPr>
      <xdr:spPr>
        <a:xfrm>
          <a:off x="3746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107713</xdr:rowOff>
    </xdr:from>
    <xdr:ext cx="469744" cy="259045"/>
    <xdr:sp macro="" textlink="">
      <xdr:nvSpPr>
        <xdr:cNvPr id="83" name="テキスト ボックス 82"/>
        <xdr:cNvSpPr txBox="1"/>
      </xdr:nvSpPr>
      <xdr:spPr>
        <a:xfrm>
          <a:off x="3562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108729</xdr:rowOff>
    </xdr:from>
    <xdr:ext cx="469744" cy="259045"/>
    <xdr:sp macro="" textlink="">
      <xdr:nvSpPr>
        <xdr:cNvPr id="85" name="テキスト ボックス 84"/>
        <xdr:cNvSpPr txBox="1"/>
      </xdr:nvSpPr>
      <xdr:spPr>
        <a:xfrm>
          <a:off x="2673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58801</xdr:rowOff>
    </xdr:from>
    <xdr:to>
      <xdr:col>10</xdr:col>
      <xdr:colOff>165100</xdr:colOff>
      <xdr:row>35</xdr:row>
      <xdr:rowOff>160401</xdr:rowOff>
    </xdr:to>
    <xdr:sp macro="" textlink="">
      <xdr:nvSpPr>
        <xdr:cNvPr id="86" name="楕円 85"/>
        <xdr:cNvSpPr/>
      </xdr:nvSpPr>
      <xdr:spPr>
        <a:xfrm>
          <a:off x="1968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151528</xdr:rowOff>
    </xdr:from>
    <xdr:ext cx="469744" cy="259045"/>
    <xdr:sp macro="" textlink="">
      <xdr:nvSpPr>
        <xdr:cNvPr id="87" name="テキスト ボックス 86"/>
        <xdr:cNvSpPr txBox="1"/>
      </xdr:nvSpPr>
      <xdr:spPr>
        <a:xfrm>
          <a:off x="1784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10795</xdr:rowOff>
    </xdr:from>
    <xdr:to>
      <xdr:col>6</xdr:col>
      <xdr:colOff>38100</xdr:colOff>
      <xdr:row>34</xdr:row>
      <xdr:rowOff>112395</xdr:rowOff>
    </xdr:to>
    <xdr:sp macro="" textlink="">
      <xdr:nvSpPr>
        <xdr:cNvPr id="88" name="楕円 87"/>
        <xdr:cNvSpPr/>
      </xdr:nvSpPr>
      <xdr:spPr>
        <a:xfrm>
          <a:off x="1079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128922</xdr:rowOff>
    </xdr:from>
    <xdr:ext cx="469744" cy="259045"/>
    <xdr:sp macro="" textlink="">
      <xdr:nvSpPr>
        <xdr:cNvPr id="89" name="テキスト ボックス 88"/>
        <xdr:cNvSpPr txBox="1"/>
      </xdr:nvSpPr>
      <xdr:spPr>
        <a:xfrm>
          <a:off x="895428"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92037</xdr:rowOff>
    </xdr:from>
    <xdr:to>
      <xdr:col>24</xdr:col>
      <xdr:colOff>63500</xdr:colOff>
      <xdr:row>55</xdr:row>
      <xdr:rowOff>114042</xdr:rowOff>
    </xdr:to>
    <xdr:cxnSp macro="">
      <xdr:nvCxnSpPr>
        <xdr:cNvPr id="116" name="直線コネクタ 115"/>
        <xdr:cNvCxnSpPr/>
      </xdr:nvCxnSpPr>
      <xdr:spPr>
        <a:xfrm flipV="1">
          <a:off x="3797300" y="9521787"/>
          <a:ext cx="8382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114042</xdr:rowOff>
    </xdr:from>
    <xdr:to>
      <xdr:col>19</xdr:col>
      <xdr:colOff>177800</xdr:colOff>
      <xdr:row>55</xdr:row>
      <xdr:rowOff>128855</xdr:rowOff>
    </xdr:to>
    <xdr:cxnSp macro="">
      <xdr:nvCxnSpPr>
        <xdr:cNvPr id="119" name="直線コネクタ 118"/>
        <xdr:cNvCxnSpPr/>
      </xdr:nvCxnSpPr>
      <xdr:spPr>
        <a:xfrm flipV="1">
          <a:off x="2908300" y="9543792"/>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56597</xdr:rowOff>
    </xdr:from>
    <xdr:ext cx="599010" cy="259045"/>
    <xdr:sp macro="" textlink="">
      <xdr:nvSpPr>
        <xdr:cNvPr id="121" name="テキスト ボックス 120"/>
        <xdr:cNvSpPr txBox="1"/>
      </xdr:nvSpPr>
      <xdr:spPr>
        <a:xfrm>
          <a:off x="3497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128855</xdr:rowOff>
    </xdr:from>
    <xdr:to>
      <xdr:col>15</xdr:col>
      <xdr:colOff>50800</xdr:colOff>
      <xdr:row>56</xdr:row>
      <xdr:rowOff>61679</xdr:rowOff>
    </xdr:to>
    <xdr:cxnSp macro="">
      <xdr:nvCxnSpPr>
        <xdr:cNvPr id="122" name="直線コネクタ 121"/>
        <xdr:cNvCxnSpPr/>
      </xdr:nvCxnSpPr>
      <xdr:spPr>
        <a:xfrm flipV="1">
          <a:off x="2019300" y="9558605"/>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78311</xdr:rowOff>
    </xdr:from>
    <xdr:to>
      <xdr:col>10</xdr:col>
      <xdr:colOff>114300</xdr:colOff>
      <xdr:row>56</xdr:row>
      <xdr:rowOff>61679</xdr:rowOff>
    </xdr:to>
    <xdr:cxnSp macro="">
      <xdr:nvCxnSpPr>
        <xdr:cNvPr id="125" name="直線コネクタ 124"/>
        <xdr:cNvCxnSpPr/>
      </xdr:nvCxnSpPr>
      <xdr:spPr>
        <a:xfrm>
          <a:off x="1130300" y="9508061"/>
          <a:ext cx="889000" cy="1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41237</xdr:rowOff>
    </xdr:from>
    <xdr:to>
      <xdr:col>24</xdr:col>
      <xdr:colOff>114300</xdr:colOff>
      <xdr:row>55</xdr:row>
      <xdr:rowOff>142837</xdr:rowOff>
    </xdr:to>
    <xdr:sp macro="" textlink="">
      <xdr:nvSpPr>
        <xdr:cNvPr id="135" name="楕円 134"/>
        <xdr:cNvSpPr/>
      </xdr:nvSpPr>
      <xdr:spPr>
        <a:xfrm>
          <a:off x="45847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64114</xdr:rowOff>
    </xdr:from>
    <xdr:ext cx="599010" cy="259045"/>
    <xdr:sp macro="" textlink="">
      <xdr:nvSpPr>
        <xdr:cNvPr id="136" name="総務費該当値テキスト"/>
        <xdr:cNvSpPr txBox="1"/>
      </xdr:nvSpPr>
      <xdr:spPr>
        <a:xfrm>
          <a:off x="4686300" y="932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63242</xdr:rowOff>
    </xdr:from>
    <xdr:to>
      <xdr:col>20</xdr:col>
      <xdr:colOff>38100</xdr:colOff>
      <xdr:row>55</xdr:row>
      <xdr:rowOff>164842</xdr:rowOff>
    </xdr:to>
    <xdr:sp macro="" textlink="">
      <xdr:nvSpPr>
        <xdr:cNvPr id="137" name="楕円 136"/>
        <xdr:cNvSpPr/>
      </xdr:nvSpPr>
      <xdr:spPr>
        <a:xfrm>
          <a:off x="3746500" y="9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9919</xdr:rowOff>
    </xdr:from>
    <xdr:ext cx="599010" cy="259045"/>
    <xdr:sp macro="" textlink="">
      <xdr:nvSpPr>
        <xdr:cNvPr id="138" name="テキスト ボックス 137"/>
        <xdr:cNvSpPr txBox="1"/>
      </xdr:nvSpPr>
      <xdr:spPr>
        <a:xfrm>
          <a:off x="3497795" y="9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78055</xdr:rowOff>
    </xdr:from>
    <xdr:to>
      <xdr:col>15</xdr:col>
      <xdr:colOff>101600</xdr:colOff>
      <xdr:row>56</xdr:row>
      <xdr:rowOff>8205</xdr:rowOff>
    </xdr:to>
    <xdr:sp macro="" textlink="">
      <xdr:nvSpPr>
        <xdr:cNvPr id="139" name="楕円 138"/>
        <xdr:cNvSpPr/>
      </xdr:nvSpPr>
      <xdr:spPr>
        <a:xfrm>
          <a:off x="2857500" y="9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24732</xdr:rowOff>
    </xdr:from>
    <xdr:ext cx="599010" cy="259045"/>
    <xdr:sp macro="" textlink="">
      <xdr:nvSpPr>
        <xdr:cNvPr id="140" name="テキスト ボックス 139"/>
        <xdr:cNvSpPr txBox="1"/>
      </xdr:nvSpPr>
      <xdr:spPr>
        <a:xfrm>
          <a:off x="2608795" y="92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10879</xdr:rowOff>
    </xdr:from>
    <xdr:to>
      <xdr:col>10</xdr:col>
      <xdr:colOff>165100</xdr:colOff>
      <xdr:row>56</xdr:row>
      <xdr:rowOff>112479</xdr:rowOff>
    </xdr:to>
    <xdr:sp macro="" textlink="">
      <xdr:nvSpPr>
        <xdr:cNvPr id="141" name="楕円 140"/>
        <xdr:cNvSpPr/>
      </xdr:nvSpPr>
      <xdr:spPr>
        <a:xfrm>
          <a:off x="1968500" y="96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103606</xdr:rowOff>
    </xdr:from>
    <xdr:ext cx="534377" cy="259045"/>
    <xdr:sp macro="" textlink="">
      <xdr:nvSpPr>
        <xdr:cNvPr id="142" name="テキスト ボックス 141"/>
        <xdr:cNvSpPr txBox="1"/>
      </xdr:nvSpPr>
      <xdr:spPr>
        <a:xfrm>
          <a:off x="1752111" y="97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27511</xdr:rowOff>
    </xdr:from>
    <xdr:to>
      <xdr:col>6</xdr:col>
      <xdr:colOff>38100</xdr:colOff>
      <xdr:row>55</xdr:row>
      <xdr:rowOff>129111</xdr:rowOff>
    </xdr:to>
    <xdr:sp macro="" textlink="">
      <xdr:nvSpPr>
        <xdr:cNvPr id="143" name="楕円 142"/>
        <xdr:cNvSpPr/>
      </xdr:nvSpPr>
      <xdr:spPr>
        <a:xfrm>
          <a:off x="1079500" y="9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145638</xdr:rowOff>
    </xdr:from>
    <xdr:ext cx="599010" cy="259045"/>
    <xdr:sp macro="" textlink="">
      <xdr:nvSpPr>
        <xdr:cNvPr id="144" name="テキスト ボックス 143"/>
        <xdr:cNvSpPr txBox="1"/>
      </xdr:nvSpPr>
      <xdr:spPr>
        <a:xfrm>
          <a:off x="830795" y="9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122767</xdr:rowOff>
    </xdr:from>
    <xdr:to>
      <xdr:col>24</xdr:col>
      <xdr:colOff>63500</xdr:colOff>
      <xdr:row>74</xdr:row>
      <xdr:rowOff>123535</xdr:rowOff>
    </xdr:to>
    <xdr:cxnSp macro="">
      <xdr:nvCxnSpPr>
        <xdr:cNvPr id="176" name="直線コネクタ 175"/>
        <xdr:cNvCxnSpPr/>
      </xdr:nvCxnSpPr>
      <xdr:spPr>
        <a:xfrm>
          <a:off x="3797300" y="12810067"/>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122767</xdr:rowOff>
    </xdr:from>
    <xdr:to>
      <xdr:col>19</xdr:col>
      <xdr:colOff>177800</xdr:colOff>
      <xdr:row>74</xdr:row>
      <xdr:rowOff>155163</xdr:rowOff>
    </xdr:to>
    <xdr:cxnSp macro="">
      <xdr:nvCxnSpPr>
        <xdr:cNvPr id="179" name="直線コネクタ 178"/>
        <xdr:cNvCxnSpPr/>
      </xdr:nvCxnSpPr>
      <xdr:spPr>
        <a:xfrm flipV="1">
          <a:off x="2908300" y="12810067"/>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155163</xdr:rowOff>
    </xdr:from>
    <xdr:to>
      <xdr:col>15</xdr:col>
      <xdr:colOff>50800</xdr:colOff>
      <xdr:row>75</xdr:row>
      <xdr:rowOff>125282</xdr:rowOff>
    </xdr:to>
    <xdr:cxnSp macro="">
      <xdr:nvCxnSpPr>
        <xdr:cNvPr id="182" name="直線コネクタ 181"/>
        <xdr:cNvCxnSpPr/>
      </xdr:nvCxnSpPr>
      <xdr:spPr>
        <a:xfrm flipV="1">
          <a:off x="2019300" y="12842463"/>
          <a:ext cx="8890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125282</xdr:rowOff>
    </xdr:from>
    <xdr:to>
      <xdr:col>10</xdr:col>
      <xdr:colOff>114300</xdr:colOff>
      <xdr:row>76</xdr:row>
      <xdr:rowOff>85375</xdr:rowOff>
    </xdr:to>
    <xdr:cxnSp macro="">
      <xdr:nvCxnSpPr>
        <xdr:cNvPr id="185" name="直線コネクタ 184"/>
        <xdr:cNvCxnSpPr/>
      </xdr:nvCxnSpPr>
      <xdr:spPr>
        <a:xfrm flipV="1">
          <a:off x="1130300" y="12984032"/>
          <a:ext cx="8890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72735</xdr:rowOff>
    </xdr:from>
    <xdr:to>
      <xdr:col>24</xdr:col>
      <xdr:colOff>114300</xdr:colOff>
      <xdr:row>75</xdr:row>
      <xdr:rowOff>2885</xdr:rowOff>
    </xdr:to>
    <xdr:sp macro="" textlink="">
      <xdr:nvSpPr>
        <xdr:cNvPr id="195" name="楕円 194"/>
        <xdr:cNvSpPr/>
      </xdr:nvSpPr>
      <xdr:spPr>
        <a:xfrm>
          <a:off x="4584700" y="127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95612</xdr:rowOff>
    </xdr:from>
    <xdr:ext cx="599010" cy="259045"/>
    <xdr:sp macro="" textlink="">
      <xdr:nvSpPr>
        <xdr:cNvPr id="196" name="民生費該当値テキスト"/>
        <xdr:cNvSpPr txBox="1"/>
      </xdr:nvSpPr>
      <xdr:spPr>
        <a:xfrm>
          <a:off x="4686300" y="126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71967</xdr:rowOff>
    </xdr:from>
    <xdr:to>
      <xdr:col>20</xdr:col>
      <xdr:colOff>38100</xdr:colOff>
      <xdr:row>75</xdr:row>
      <xdr:rowOff>2117</xdr:rowOff>
    </xdr:to>
    <xdr:sp macro="" textlink="">
      <xdr:nvSpPr>
        <xdr:cNvPr id="197" name="楕円 196"/>
        <xdr:cNvSpPr/>
      </xdr:nvSpPr>
      <xdr:spPr>
        <a:xfrm>
          <a:off x="3746500" y="127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18644</xdr:rowOff>
    </xdr:from>
    <xdr:ext cx="599010" cy="259045"/>
    <xdr:sp macro="" textlink="">
      <xdr:nvSpPr>
        <xdr:cNvPr id="198" name="テキスト ボックス 197"/>
        <xdr:cNvSpPr txBox="1"/>
      </xdr:nvSpPr>
      <xdr:spPr>
        <a:xfrm>
          <a:off x="3497795" y="1253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104363</xdr:rowOff>
    </xdr:from>
    <xdr:to>
      <xdr:col>15</xdr:col>
      <xdr:colOff>101600</xdr:colOff>
      <xdr:row>75</xdr:row>
      <xdr:rowOff>34513</xdr:rowOff>
    </xdr:to>
    <xdr:sp macro="" textlink="">
      <xdr:nvSpPr>
        <xdr:cNvPr id="199" name="楕円 198"/>
        <xdr:cNvSpPr/>
      </xdr:nvSpPr>
      <xdr:spPr>
        <a:xfrm>
          <a:off x="2857500" y="12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51040</xdr:rowOff>
    </xdr:from>
    <xdr:ext cx="599010" cy="259045"/>
    <xdr:sp macro="" textlink="">
      <xdr:nvSpPr>
        <xdr:cNvPr id="200" name="テキスト ボックス 199"/>
        <xdr:cNvSpPr txBox="1"/>
      </xdr:nvSpPr>
      <xdr:spPr>
        <a:xfrm>
          <a:off x="2608795" y="125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74482</xdr:rowOff>
    </xdr:from>
    <xdr:to>
      <xdr:col>10</xdr:col>
      <xdr:colOff>165100</xdr:colOff>
      <xdr:row>76</xdr:row>
      <xdr:rowOff>4632</xdr:rowOff>
    </xdr:to>
    <xdr:sp macro="" textlink="">
      <xdr:nvSpPr>
        <xdr:cNvPr id="201" name="楕円 200"/>
        <xdr:cNvSpPr/>
      </xdr:nvSpPr>
      <xdr:spPr>
        <a:xfrm>
          <a:off x="1968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21159</xdr:rowOff>
    </xdr:from>
    <xdr:ext cx="599010" cy="259045"/>
    <xdr:sp macro="" textlink="">
      <xdr:nvSpPr>
        <xdr:cNvPr id="202" name="テキスト ボックス 201"/>
        <xdr:cNvSpPr txBox="1"/>
      </xdr:nvSpPr>
      <xdr:spPr>
        <a:xfrm>
          <a:off x="1719795" y="1270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34575</xdr:rowOff>
    </xdr:from>
    <xdr:to>
      <xdr:col>6</xdr:col>
      <xdr:colOff>38100</xdr:colOff>
      <xdr:row>76</xdr:row>
      <xdr:rowOff>136175</xdr:rowOff>
    </xdr:to>
    <xdr:sp macro="" textlink="">
      <xdr:nvSpPr>
        <xdr:cNvPr id="203" name="楕円 202"/>
        <xdr:cNvSpPr/>
      </xdr:nvSpPr>
      <xdr:spPr>
        <a:xfrm>
          <a:off x="1079500" y="130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127302</xdr:rowOff>
    </xdr:from>
    <xdr:ext cx="599010" cy="259045"/>
    <xdr:sp macro="" textlink="">
      <xdr:nvSpPr>
        <xdr:cNvPr id="204" name="テキスト ボックス 203"/>
        <xdr:cNvSpPr txBox="1"/>
      </xdr:nvSpPr>
      <xdr:spPr>
        <a:xfrm>
          <a:off x="830795" y="13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94241</xdr:rowOff>
    </xdr:from>
    <xdr:to>
      <xdr:col>24</xdr:col>
      <xdr:colOff>63500</xdr:colOff>
      <xdr:row>95</xdr:row>
      <xdr:rowOff>32111</xdr:rowOff>
    </xdr:to>
    <xdr:cxnSp macro="">
      <xdr:nvCxnSpPr>
        <xdr:cNvPr id="236" name="直線コネクタ 235"/>
        <xdr:cNvCxnSpPr/>
      </xdr:nvCxnSpPr>
      <xdr:spPr>
        <a:xfrm flipV="1">
          <a:off x="3797300" y="16210541"/>
          <a:ext cx="838200" cy="10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37173</xdr:rowOff>
    </xdr:from>
    <xdr:to>
      <xdr:col>19</xdr:col>
      <xdr:colOff>177800</xdr:colOff>
      <xdr:row>95</xdr:row>
      <xdr:rowOff>32111</xdr:rowOff>
    </xdr:to>
    <xdr:cxnSp macro="">
      <xdr:nvCxnSpPr>
        <xdr:cNvPr id="239" name="直線コネクタ 238"/>
        <xdr:cNvCxnSpPr/>
      </xdr:nvCxnSpPr>
      <xdr:spPr>
        <a:xfrm>
          <a:off x="2908300" y="16153473"/>
          <a:ext cx="889000" cy="1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85065</xdr:rowOff>
    </xdr:from>
    <xdr:to>
      <xdr:col>15</xdr:col>
      <xdr:colOff>50800</xdr:colOff>
      <xdr:row>94</xdr:row>
      <xdr:rowOff>37173</xdr:rowOff>
    </xdr:to>
    <xdr:cxnSp macro="">
      <xdr:nvCxnSpPr>
        <xdr:cNvPr id="242" name="直線コネクタ 241"/>
        <xdr:cNvCxnSpPr/>
      </xdr:nvCxnSpPr>
      <xdr:spPr>
        <a:xfrm>
          <a:off x="2019300" y="15858465"/>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22151</xdr:rowOff>
    </xdr:from>
    <xdr:to>
      <xdr:col>10</xdr:col>
      <xdr:colOff>114300</xdr:colOff>
      <xdr:row>92</xdr:row>
      <xdr:rowOff>85065</xdr:rowOff>
    </xdr:to>
    <xdr:cxnSp macro="">
      <xdr:nvCxnSpPr>
        <xdr:cNvPr id="245" name="直線コネクタ 244"/>
        <xdr:cNvCxnSpPr/>
      </xdr:nvCxnSpPr>
      <xdr:spPr>
        <a:xfrm>
          <a:off x="1130300" y="15624101"/>
          <a:ext cx="889000" cy="2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9" name="テキスト ボックス 248"/>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43441</xdr:rowOff>
    </xdr:from>
    <xdr:to>
      <xdr:col>24</xdr:col>
      <xdr:colOff>114300</xdr:colOff>
      <xdr:row>94</xdr:row>
      <xdr:rowOff>145041</xdr:rowOff>
    </xdr:to>
    <xdr:sp macro="" textlink="">
      <xdr:nvSpPr>
        <xdr:cNvPr id="255" name="楕円 254"/>
        <xdr:cNvSpPr/>
      </xdr:nvSpPr>
      <xdr:spPr>
        <a:xfrm>
          <a:off x="4584700" y="161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66318</xdr:rowOff>
    </xdr:from>
    <xdr:ext cx="534377" cy="259045"/>
    <xdr:sp macro="" textlink="">
      <xdr:nvSpPr>
        <xdr:cNvPr id="256" name="衛生費該当値テキスト"/>
        <xdr:cNvSpPr txBox="1"/>
      </xdr:nvSpPr>
      <xdr:spPr>
        <a:xfrm>
          <a:off x="4686300" y="160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152761</xdr:rowOff>
    </xdr:from>
    <xdr:to>
      <xdr:col>20</xdr:col>
      <xdr:colOff>38100</xdr:colOff>
      <xdr:row>95</xdr:row>
      <xdr:rowOff>82911</xdr:rowOff>
    </xdr:to>
    <xdr:sp macro="" textlink="">
      <xdr:nvSpPr>
        <xdr:cNvPr id="257" name="楕円 256"/>
        <xdr:cNvSpPr/>
      </xdr:nvSpPr>
      <xdr:spPr>
        <a:xfrm>
          <a:off x="3746500" y="16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99438</xdr:rowOff>
    </xdr:from>
    <xdr:ext cx="534377" cy="259045"/>
    <xdr:sp macro="" textlink="">
      <xdr:nvSpPr>
        <xdr:cNvPr id="258" name="テキスト ボックス 257"/>
        <xdr:cNvSpPr txBox="1"/>
      </xdr:nvSpPr>
      <xdr:spPr>
        <a:xfrm>
          <a:off x="3530111" y="160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157823</xdr:rowOff>
    </xdr:from>
    <xdr:to>
      <xdr:col>15</xdr:col>
      <xdr:colOff>101600</xdr:colOff>
      <xdr:row>94</xdr:row>
      <xdr:rowOff>87973</xdr:rowOff>
    </xdr:to>
    <xdr:sp macro="" textlink="">
      <xdr:nvSpPr>
        <xdr:cNvPr id="259" name="楕円 258"/>
        <xdr:cNvSpPr/>
      </xdr:nvSpPr>
      <xdr:spPr>
        <a:xfrm>
          <a:off x="28575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104500</xdr:rowOff>
    </xdr:from>
    <xdr:ext cx="534377" cy="259045"/>
    <xdr:sp macro="" textlink="">
      <xdr:nvSpPr>
        <xdr:cNvPr id="260" name="テキスト ボックス 259"/>
        <xdr:cNvSpPr txBox="1"/>
      </xdr:nvSpPr>
      <xdr:spPr>
        <a:xfrm>
          <a:off x="2641111" y="158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34265</xdr:rowOff>
    </xdr:from>
    <xdr:to>
      <xdr:col>10</xdr:col>
      <xdr:colOff>165100</xdr:colOff>
      <xdr:row>92</xdr:row>
      <xdr:rowOff>135865</xdr:rowOff>
    </xdr:to>
    <xdr:sp macro="" textlink="">
      <xdr:nvSpPr>
        <xdr:cNvPr id="261" name="楕円 260"/>
        <xdr:cNvSpPr/>
      </xdr:nvSpPr>
      <xdr:spPr>
        <a:xfrm>
          <a:off x="1968500" y="158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152392</xdr:rowOff>
    </xdr:from>
    <xdr:ext cx="534377" cy="259045"/>
    <xdr:sp macro="" textlink="">
      <xdr:nvSpPr>
        <xdr:cNvPr id="262" name="テキスト ボックス 261"/>
        <xdr:cNvSpPr txBox="1"/>
      </xdr:nvSpPr>
      <xdr:spPr>
        <a:xfrm>
          <a:off x="1752111" y="155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142801</xdr:rowOff>
    </xdr:from>
    <xdr:to>
      <xdr:col>6</xdr:col>
      <xdr:colOff>38100</xdr:colOff>
      <xdr:row>91</xdr:row>
      <xdr:rowOff>72951</xdr:rowOff>
    </xdr:to>
    <xdr:sp macro="" textlink="">
      <xdr:nvSpPr>
        <xdr:cNvPr id="263" name="楕円 262"/>
        <xdr:cNvSpPr/>
      </xdr:nvSpPr>
      <xdr:spPr>
        <a:xfrm>
          <a:off x="1079500" y="15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89478</xdr:rowOff>
    </xdr:from>
    <xdr:ext cx="599010" cy="259045"/>
    <xdr:sp macro="" textlink="">
      <xdr:nvSpPr>
        <xdr:cNvPr id="264" name="テキスト ボックス 263"/>
        <xdr:cNvSpPr txBox="1"/>
      </xdr:nvSpPr>
      <xdr:spPr>
        <a:xfrm>
          <a:off x="830795" y="1534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68834</xdr:rowOff>
    </xdr:to>
    <xdr:cxnSp macro="">
      <xdr:nvCxnSpPr>
        <xdr:cNvPr id="291" name="直線コネクタ 290"/>
        <xdr:cNvCxnSpPr/>
      </xdr:nvCxnSpPr>
      <xdr:spPr>
        <a:xfrm>
          <a:off x="9639300" y="639648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52832</xdr:rowOff>
    </xdr:from>
    <xdr:to>
      <xdr:col>50</xdr:col>
      <xdr:colOff>114300</xdr:colOff>
      <xdr:row>37</xdr:row>
      <xdr:rowOff>70206</xdr:rowOff>
    </xdr:to>
    <xdr:cxnSp macro="">
      <xdr:nvCxnSpPr>
        <xdr:cNvPr id="294" name="直線コネクタ 293"/>
        <xdr:cNvCxnSpPr/>
      </xdr:nvCxnSpPr>
      <xdr:spPr>
        <a:xfrm flipV="1">
          <a:off x="8750300" y="639648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70206</xdr:rowOff>
    </xdr:from>
    <xdr:to>
      <xdr:col>45</xdr:col>
      <xdr:colOff>177800</xdr:colOff>
      <xdr:row>37</xdr:row>
      <xdr:rowOff>94437</xdr:rowOff>
    </xdr:to>
    <xdr:cxnSp macro="">
      <xdr:nvCxnSpPr>
        <xdr:cNvPr id="297" name="直線コネクタ 296"/>
        <xdr:cNvCxnSpPr/>
      </xdr:nvCxnSpPr>
      <xdr:spPr>
        <a:xfrm flipV="1">
          <a:off x="7861300" y="641385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94437</xdr:rowOff>
    </xdr:from>
    <xdr:to>
      <xdr:col>41</xdr:col>
      <xdr:colOff>50800</xdr:colOff>
      <xdr:row>37</xdr:row>
      <xdr:rowOff>98552</xdr:rowOff>
    </xdr:to>
    <xdr:cxnSp macro="">
      <xdr:nvCxnSpPr>
        <xdr:cNvPr id="300" name="直線コネクタ 299"/>
        <xdr:cNvCxnSpPr/>
      </xdr:nvCxnSpPr>
      <xdr:spPr>
        <a:xfrm flipV="1">
          <a:off x="6972300" y="64380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18034</xdr:rowOff>
    </xdr:from>
    <xdr:to>
      <xdr:col>55</xdr:col>
      <xdr:colOff>50800</xdr:colOff>
      <xdr:row>37</xdr:row>
      <xdr:rowOff>119634</xdr:rowOff>
    </xdr:to>
    <xdr:sp macro="" textlink="">
      <xdr:nvSpPr>
        <xdr:cNvPr id="310" name="楕円 309"/>
        <xdr:cNvSpPr/>
      </xdr:nvSpPr>
      <xdr:spPr>
        <a:xfrm>
          <a:off x="10426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40911</xdr:rowOff>
    </xdr:from>
    <xdr:ext cx="378565" cy="259045"/>
    <xdr:sp macro="" textlink="">
      <xdr:nvSpPr>
        <xdr:cNvPr id="311" name="労働費該当値テキスト"/>
        <xdr:cNvSpPr txBox="1"/>
      </xdr:nvSpPr>
      <xdr:spPr>
        <a:xfrm>
          <a:off x="10528300"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xdr:rowOff>
    </xdr:from>
    <xdr:to>
      <xdr:col>50</xdr:col>
      <xdr:colOff>165100</xdr:colOff>
      <xdr:row>37</xdr:row>
      <xdr:rowOff>103632</xdr:rowOff>
    </xdr:to>
    <xdr:sp macro="" textlink="">
      <xdr:nvSpPr>
        <xdr:cNvPr id="312" name="楕円 311"/>
        <xdr:cNvSpPr/>
      </xdr:nvSpPr>
      <xdr:spPr>
        <a:xfrm>
          <a:off x="9588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13" name="テキスト ボックス 312"/>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19406</xdr:rowOff>
    </xdr:from>
    <xdr:to>
      <xdr:col>46</xdr:col>
      <xdr:colOff>38100</xdr:colOff>
      <xdr:row>37</xdr:row>
      <xdr:rowOff>121006</xdr:rowOff>
    </xdr:to>
    <xdr:sp macro="" textlink="">
      <xdr:nvSpPr>
        <xdr:cNvPr id="314" name="楕円 313"/>
        <xdr:cNvSpPr/>
      </xdr:nvSpPr>
      <xdr:spPr>
        <a:xfrm>
          <a:off x="8699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137533</xdr:rowOff>
    </xdr:from>
    <xdr:ext cx="378565" cy="259045"/>
    <xdr:sp macro="" textlink="">
      <xdr:nvSpPr>
        <xdr:cNvPr id="315" name="テキスト ボックス 314"/>
        <xdr:cNvSpPr txBox="1"/>
      </xdr:nvSpPr>
      <xdr:spPr>
        <a:xfrm>
          <a:off x="85610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43637</xdr:rowOff>
    </xdr:from>
    <xdr:to>
      <xdr:col>41</xdr:col>
      <xdr:colOff>101600</xdr:colOff>
      <xdr:row>37</xdr:row>
      <xdr:rowOff>145237</xdr:rowOff>
    </xdr:to>
    <xdr:sp macro="" textlink="">
      <xdr:nvSpPr>
        <xdr:cNvPr id="316" name="楕円 315"/>
        <xdr:cNvSpPr/>
      </xdr:nvSpPr>
      <xdr:spPr>
        <a:xfrm>
          <a:off x="7810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161764</xdr:rowOff>
    </xdr:from>
    <xdr:ext cx="378565" cy="259045"/>
    <xdr:sp macro="" textlink="">
      <xdr:nvSpPr>
        <xdr:cNvPr id="317" name="テキスト ボックス 316"/>
        <xdr:cNvSpPr txBox="1"/>
      </xdr:nvSpPr>
      <xdr:spPr>
        <a:xfrm>
          <a:off x="7672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47752</xdr:rowOff>
    </xdr:from>
    <xdr:to>
      <xdr:col>36</xdr:col>
      <xdr:colOff>165100</xdr:colOff>
      <xdr:row>37</xdr:row>
      <xdr:rowOff>149352</xdr:rowOff>
    </xdr:to>
    <xdr:sp macro="" textlink="">
      <xdr:nvSpPr>
        <xdr:cNvPr id="318" name="楕円 317"/>
        <xdr:cNvSpPr/>
      </xdr:nvSpPr>
      <xdr:spPr>
        <a:xfrm>
          <a:off x="6921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140479</xdr:rowOff>
    </xdr:from>
    <xdr:ext cx="378565" cy="259045"/>
    <xdr:sp macro="" textlink="">
      <xdr:nvSpPr>
        <xdr:cNvPr id="319" name="テキスト ボックス 318"/>
        <xdr:cNvSpPr txBox="1"/>
      </xdr:nvSpPr>
      <xdr:spPr>
        <a:xfrm>
          <a:off x="6783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169761</xdr:rowOff>
    </xdr:from>
    <xdr:to>
      <xdr:col>55</xdr:col>
      <xdr:colOff>0</xdr:colOff>
      <xdr:row>54</xdr:row>
      <xdr:rowOff>70491</xdr:rowOff>
    </xdr:to>
    <xdr:cxnSp macro="">
      <xdr:nvCxnSpPr>
        <xdr:cNvPr id="348" name="直線コネクタ 347"/>
        <xdr:cNvCxnSpPr/>
      </xdr:nvCxnSpPr>
      <xdr:spPr>
        <a:xfrm>
          <a:off x="9639300" y="9256611"/>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169761</xdr:rowOff>
    </xdr:from>
    <xdr:to>
      <xdr:col>50</xdr:col>
      <xdr:colOff>114300</xdr:colOff>
      <xdr:row>54</xdr:row>
      <xdr:rowOff>59919</xdr:rowOff>
    </xdr:to>
    <xdr:cxnSp macro="">
      <xdr:nvCxnSpPr>
        <xdr:cNvPr id="351" name="直線コネクタ 350"/>
        <xdr:cNvCxnSpPr/>
      </xdr:nvCxnSpPr>
      <xdr:spPr>
        <a:xfrm flipV="1">
          <a:off x="8750300" y="925661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3" name="テキスト ボックス 352"/>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18466</xdr:rowOff>
    </xdr:from>
    <xdr:to>
      <xdr:col>45</xdr:col>
      <xdr:colOff>177800</xdr:colOff>
      <xdr:row>54</xdr:row>
      <xdr:rowOff>59919</xdr:rowOff>
    </xdr:to>
    <xdr:cxnSp macro="">
      <xdr:nvCxnSpPr>
        <xdr:cNvPr id="354" name="直線コネクタ 353"/>
        <xdr:cNvCxnSpPr/>
      </xdr:nvCxnSpPr>
      <xdr:spPr>
        <a:xfrm>
          <a:off x="7861300" y="9276766"/>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18466</xdr:rowOff>
    </xdr:from>
    <xdr:to>
      <xdr:col>41</xdr:col>
      <xdr:colOff>50800</xdr:colOff>
      <xdr:row>54</xdr:row>
      <xdr:rowOff>161112</xdr:rowOff>
    </xdr:to>
    <xdr:cxnSp macro="">
      <xdr:nvCxnSpPr>
        <xdr:cNvPr id="357" name="直線コネクタ 356"/>
        <xdr:cNvCxnSpPr/>
      </xdr:nvCxnSpPr>
      <xdr:spPr>
        <a:xfrm flipV="1">
          <a:off x="6972300" y="9276766"/>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59" name="テキスト ボックス 358"/>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19691</xdr:rowOff>
    </xdr:from>
    <xdr:to>
      <xdr:col>55</xdr:col>
      <xdr:colOff>50800</xdr:colOff>
      <xdr:row>54</xdr:row>
      <xdr:rowOff>121291</xdr:rowOff>
    </xdr:to>
    <xdr:sp macro="" textlink="">
      <xdr:nvSpPr>
        <xdr:cNvPr id="367" name="楕円 366"/>
        <xdr:cNvSpPr/>
      </xdr:nvSpPr>
      <xdr:spPr>
        <a:xfrm>
          <a:off x="10426700" y="92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42568</xdr:rowOff>
    </xdr:from>
    <xdr:ext cx="534377" cy="259045"/>
    <xdr:sp macro="" textlink="">
      <xdr:nvSpPr>
        <xdr:cNvPr id="368" name="農林水産業費該当値テキスト"/>
        <xdr:cNvSpPr txBox="1"/>
      </xdr:nvSpPr>
      <xdr:spPr>
        <a:xfrm>
          <a:off x="10528300" y="91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118961</xdr:rowOff>
    </xdr:from>
    <xdr:to>
      <xdr:col>50</xdr:col>
      <xdr:colOff>165100</xdr:colOff>
      <xdr:row>54</xdr:row>
      <xdr:rowOff>49111</xdr:rowOff>
    </xdr:to>
    <xdr:sp macro="" textlink="">
      <xdr:nvSpPr>
        <xdr:cNvPr id="369" name="楕円 368"/>
        <xdr:cNvSpPr/>
      </xdr:nvSpPr>
      <xdr:spPr>
        <a:xfrm>
          <a:off x="9588500" y="92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65638</xdr:rowOff>
    </xdr:from>
    <xdr:ext cx="534377" cy="259045"/>
    <xdr:sp macro="" textlink="">
      <xdr:nvSpPr>
        <xdr:cNvPr id="370" name="テキスト ボックス 369"/>
        <xdr:cNvSpPr txBox="1"/>
      </xdr:nvSpPr>
      <xdr:spPr>
        <a:xfrm>
          <a:off x="9372111" y="89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9119</xdr:rowOff>
    </xdr:from>
    <xdr:to>
      <xdr:col>46</xdr:col>
      <xdr:colOff>38100</xdr:colOff>
      <xdr:row>54</xdr:row>
      <xdr:rowOff>110719</xdr:rowOff>
    </xdr:to>
    <xdr:sp macro="" textlink="">
      <xdr:nvSpPr>
        <xdr:cNvPr id="371" name="楕円 370"/>
        <xdr:cNvSpPr/>
      </xdr:nvSpPr>
      <xdr:spPr>
        <a:xfrm>
          <a:off x="86995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127246</xdr:rowOff>
    </xdr:from>
    <xdr:ext cx="534377" cy="259045"/>
    <xdr:sp macro="" textlink="">
      <xdr:nvSpPr>
        <xdr:cNvPr id="372" name="テキスト ボックス 371"/>
        <xdr:cNvSpPr txBox="1"/>
      </xdr:nvSpPr>
      <xdr:spPr>
        <a:xfrm>
          <a:off x="8483111" y="9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139116</xdr:rowOff>
    </xdr:from>
    <xdr:to>
      <xdr:col>41</xdr:col>
      <xdr:colOff>101600</xdr:colOff>
      <xdr:row>54</xdr:row>
      <xdr:rowOff>69266</xdr:rowOff>
    </xdr:to>
    <xdr:sp macro="" textlink="">
      <xdr:nvSpPr>
        <xdr:cNvPr id="373" name="楕円 372"/>
        <xdr:cNvSpPr/>
      </xdr:nvSpPr>
      <xdr:spPr>
        <a:xfrm>
          <a:off x="7810500" y="92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85793</xdr:rowOff>
    </xdr:from>
    <xdr:ext cx="534377" cy="259045"/>
    <xdr:sp macro="" textlink="">
      <xdr:nvSpPr>
        <xdr:cNvPr id="374" name="テキスト ボックス 373"/>
        <xdr:cNvSpPr txBox="1"/>
      </xdr:nvSpPr>
      <xdr:spPr>
        <a:xfrm>
          <a:off x="7594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110312</xdr:rowOff>
    </xdr:from>
    <xdr:to>
      <xdr:col>36</xdr:col>
      <xdr:colOff>165100</xdr:colOff>
      <xdr:row>55</xdr:row>
      <xdr:rowOff>40462</xdr:rowOff>
    </xdr:to>
    <xdr:sp macro="" textlink="">
      <xdr:nvSpPr>
        <xdr:cNvPr id="375" name="楕円 374"/>
        <xdr:cNvSpPr/>
      </xdr:nvSpPr>
      <xdr:spPr>
        <a:xfrm>
          <a:off x="6921500" y="93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56989</xdr:rowOff>
    </xdr:from>
    <xdr:ext cx="534377" cy="259045"/>
    <xdr:sp macro="" textlink="">
      <xdr:nvSpPr>
        <xdr:cNvPr id="376" name="テキスト ボックス 375"/>
        <xdr:cNvSpPr txBox="1"/>
      </xdr:nvSpPr>
      <xdr:spPr>
        <a:xfrm>
          <a:off x="6705111" y="91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42163</xdr:rowOff>
    </xdr:from>
    <xdr:to>
      <xdr:col>55</xdr:col>
      <xdr:colOff>0</xdr:colOff>
      <xdr:row>76</xdr:row>
      <xdr:rowOff>143148</xdr:rowOff>
    </xdr:to>
    <xdr:cxnSp macro="">
      <xdr:nvCxnSpPr>
        <xdr:cNvPr id="405" name="直線コネクタ 404"/>
        <xdr:cNvCxnSpPr/>
      </xdr:nvCxnSpPr>
      <xdr:spPr>
        <a:xfrm flipV="1">
          <a:off x="9639300" y="13072363"/>
          <a:ext cx="838200" cy="1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6" name="商工費平均値テキスト"/>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110077</xdr:rowOff>
    </xdr:from>
    <xdr:to>
      <xdr:col>50</xdr:col>
      <xdr:colOff>114300</xdr:colOff>
      <xdr:row>76</xdr:row>
      <xdr:rowOff>143148</xdr:rowOff>
    </xdr:to>
    <xdr:cxnSp macro="">
      <xdr:nvCxnSpPr>
        <xdr:cNvPr id="408" name="直線コネクタ 407"/>
        <xdr:cNvCxnSpPr/>
      </xdr:nvCxnSpPr>
      <xdr:spPr>
        <a:xfrm>
          <a:off x="8750300" y="12625927"/>
          <a:ext cx="889000" cy="5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110077</xdr:rowOff>
    </xdr:from>
    <xdr:to>
      <xdr:col>45</xdr:col>
      <xdr:colOff>177800</xdr:colOff>
      <xdr:row>75</xdr:row>
      <xdr:rowOff>36773</xdr:rowOff>
    </xdr:to>
    <xdr:cxnSp macro="">
      <xdr:nvCxnSpPr>
        <xdr:cNvPr id="411" name="直線コネクタ 410"/>
        <xdr:cNvCxnSpPr/>
      </xdr:nvCxnSpPr>
      <xdr:spPr>
        <a:xfrm flipV="1">
          <a:off x="7861300" y="12625927"/>
          <a:ext cx="889000" cy="2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36773</xdr:rowOff>
    </xdr:from>
    <xdr:to>
      <xdr:col>41</xdr:col>
      <xdr:colOff>50800</xdr:colOff>
      <xdr:row>76</xdr:row>
      <xdr:rowOff>75330</xdr:rowOff>
    </xdr:to>
    <xdr:cxnSp macro="">
      <xdr:nvCxnSpPr>
        <xdr:cNvPr id="414" name="直線コネクタ 413"/>
        <xdr:cNvCxnSpPr/>
      </xdr:nvCxnSpPr>
      <xdr:spPr>
        <a:xfrm flipV="1">
          <a:off x="6972300" y="12895523"/>
          <a:ext cx="889000" cy="2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6" name="テキスト ボックス 415"/>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162813</xdr:rowOff>
    </xdr:from>
    <xdr:to>
      <xdr:col>55</xdr:col>
      <xdr:colOff>50800</xdr:colOff>
      <xdr:row>76</xdr:row>
      <xdr:rowOff>92963</xdr:rowOff>
    </xdr:to>
    <xdr:sp macro="" textlink="">
      <xdr:nvSpPr>
        <xdr:cNvPr id="424" name="楕円 423"/>
        <xdr:cNvSpPr/>
      </xdr:nvSpPr>
      <xdr:spPr>
        <a:xfrm>
          <a:off x="104267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14241</xdr:rowOff>
    </xdr:from>
    <xdr:ext cx="534377" cy="259045"/>
    <xdr:sp macro="" textlink="">
      <xdr:nvSpPr>
        <xdr:cNvPr id="425" name="商工費該当値テキスト"/>
        <xdr:cNvSpPr txBox="1"/>
      </xdr:nvSpPr>
      <xdr:spPr>
        <a:xfrm>
          <a:off x="10528300" y="12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92348</xdr:rowOff>
    </xdr:from>
    <xdr:to>
      <xdr:col>50</xdr:col>
      <xdr:colOff>165100</xdr:colOff>
      <xdr:row>77</xdr:row>
      <xdr:rowOff>22498</xdr:rowOff>
    </xdr:to>
    <xdr:sp macro="" textlink="">
      <xdr:nvSpPr>
        <xdr:cNvPr id="426" name="楕円 425"/>
        <xdr:cNvSpPr/>
      </xdr:nvSpPr>
      <xdr:spPr>
        <a:xfrm>
          <a:off x="95885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39025</xdr:rowOff>
    </xdr:from>
    <xdr:ext cx="534377" cy="259045"/>
    <xdr:sp macro="" textlink="">
      <xdr:nvSpPr>
        <xdr:cNvPr id="427" name="テキスト ボックス 426"/>
        <xdr:cNvSpPr txBox="1"/>
      </xdr:nvSpPr>
      <xdr:spPr>
        <a:xfrm>
          <a:off x="9372111" y="128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59277</xdr:rowOff>
    </xdr:from>
    <xdr:to>
      <xdr:col>46</xdr:col>
      <xdr:colOff>38100</xdr:colOff>
      <xdr:row>73</xdr:row>
      <xdr:rowOff>160877</xdr:rowOff>
    </xdr:to>
    <xdr:sp macro="" textlink="">
      <xdr:nvSpPr>
        <xdr:cNvPr id="428" name="楕円 427"/>
        <xdr:cNvSpPr/>
      </xdr:nvSpPr>
      <xdr:spPr>
        <a:xfrm>
          <a:off x="8699500" y="125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5954</xdr:rowOff>
    </xdr:from>
    <xdr:ext cx="534377" cy="259045"/>
    <xdr:sp macro="" textlink="">
      <xdr:nvSpPr>
        <xdr:cNvPr id="429" name="テキスト ボックス 428"/>
        <xdr:cNvSpPr txBox="1"/>
      </xdr:nvSpPr>
      <xdr:spPr>
        <a:xfrm>
          <a:off x="8483111" y="123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157423</xdr:rowOff>
    </xdr:from>
    <xdr:to>
      <xdr:col>41</xdr:col>
      <xdr:colOff>101600</xdr:colOff>
      <xdr:row>75</xdr:row>
      <xdr:rowOff>87573</xdr:rowOff>
    </xdr:to>
    <xdr:sp macro="" textlink="">
      <xdr:nvSpPr>
        <xdr:cNvPr id="430" name="楕円 429"/>
        <xdr:cNvSpPr/>
      </xdr:nvSpPr>
      <xdr:spPr>
        <a:xfrm>
          <a:off x="7810500" y="128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104100</xdr:rowOff>
    </xdr:from>
    <xdr:ext cx="534377" cy="259045"/>
    <xdr:sp macro="" textlink="">
      <xdr:nvSpPr>
        <xdr:cNvPr id="431" name="テキスト ボックス 430"/>
        <xdr:cNvSpPr txBox="1"/>
      </xdr:nvSpPr>
      <xdr:spPr>
        <a:xfrm>
          <a:off x="7594111" y="126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24530</xdr:rowOff>
    </xdr:from>
    <xdr:to>
      <xdr:col>36</xdr:col>
      <xdr:colOff>165100</xdr:colOff>
      <xdr:row>76</xdr:row>
      <xdr:rowOff>126130</xdr:rowOff>
    </xdr:to>
    <xdr:sp macro="" textlink="">
      <xdr:nvSpPr>
        <xdr:cNvPr id="432" name="楕円 431"/>
        <xdr:cNvSpPr/>
      </xdr:nvSpPr>
      <xdr:spPr>
        <a:xfrm>
          <a:off x="6921500" y="130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142657</xdr:rowOff>
    </xdr:from>
    <xdr:ext cx="534377" cy="259045"/>
    <xdr:sp macro="" textlink="">
      <xdr:nvSpPr>
        <xdr:cNvPr id="433" name="テキスト ボックス 432"/>
        <xdr:cNvSpPr txBox="1"/>
      </xdr:nvSpPr>
      <xdr:spPr>
        <a:xfrm>
          <a:off x="6705111" y="128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93588</xdr:rowOff>
    </xdr:from>
    <xdr:to>
      <xdr:col>55</xdr:col>
      <xdr:colOff>0</xdr:colOff>
      <xdr:row>97</xdr:row>
      <xdr:rowOff>100178</xdr:rowOff>
    </xdr:to>
    <xdr:cxnSp macro="">
      <xdr:nvCxnSpPr>
        <xdr:cNvPr id="462" name="直線コネクタ 461"/>
        <xdr:cNvCxnSpPr/>
      </xdr:nvCxnSpPr>
      <xdr:spPr>
        <a:xfrm>
          <a:off x="9639300" y="16724238"/>
          <a:ext cx="8382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61066</xdr:rowOff>
    </xdr:from>
    <xdr:to>
      <xdr:col>50</xdr:col>
      <xdr:colOff>114300</xdr:colOff>
      <xdr:row>97</xdr:row>
      <xdr:rowOff>93588</xdr:rowOff>
    </xdr:to>
    <xdr:cxnSp macro="">
      <xdr:nvCxnSpPr>
        <xdr:cNvPr id="465" name="直線コネクタ 464"/>
        <xdr:cNvCxnSpPr/>
      </xdr:nvCxnSpPr>
      <xdr:spPr>
        <a:xfrm>
          <a:off x="8750300" y="16691716"/>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61066</xdr:rowOff>
    </xdr:from>
    <xdr:to>
      <xdr:col>45</xdr:col>
      <xdr:colOff>177800</xdr:colOff>
      <xdr:row>97</xdr:row>
      <xdr:rowOff>80046</xdr:rowOff>
    </xdr:to>
    <xdr:cxnSp macro="">
      <xdr:nvCxnSpPr>
        <xdr:cNvPr id="468" name="直線コネクタ 467"/>
        <xdr:cNvCxnSpPr/>
      </xdr:nvCxnSpPr>
      <xdr:spPr>
        <a:xfrm flipV="1">
          <a:off x="7861300" y="16691716"/>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114030</xdr:rowOff>
    </xdr:from>
    <xdr:ext cx="534377" cy="259045"/>
    <xdr:sp macro="" textlink="">
      <xdr:nvSpPr>
        <xdr:cNvPr id="470" name="テキスト ボックス 469"/>
        <xdr:cNvSpPr txBox="1"/>
      </xdr:nvSpPr>
      <xdr:spPr>
        <a:xfrm>
          <a:off x="8483111" y="167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80046</xdr:rowOff>
    </xdr:from>
    <xdr:to>
      <xdr:col>41</xdr:col>
      <xdr:colOff>50800</xdr:colOff>
      <xdr:row>97</xdr:row>
      <xdr:rowOff>143106</xdr:rowOff>
    </xdr:to>
    <xdr:cxnSp macro="">
      <xdr:nvCxnSpPr>
        <xdr:cNvPr id="471" name="直線コネクタ 470"/>
        <xdr:cNvCxnSpPr/>
      </xdr:nvCxnSpPr>
      <xdr:spPr>
        <a:xfrm flipV="1">
          <a:off x="6972300" y="16710696"/>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60735</xdr:rowOff>
    </xdr:from>
    <xdr:ext cx="534377" cy="259045"/>
    <xdr:sp macro="" textlink="">
      <xdr:nvSpPr>
        <xdr:cNvPr id="475" name="テキスト ボックス 474"/>
        <xdr:cNvSpPr txBox="1"/>
      </xdr:nvSpPr>
      <xdr:spPr>
        <a:xfrm>
          <a:off x="6705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49378</xdr:rowOff>
    </xdr:from>
    <xdr:to>
      <xdr:col>55</xdr:col>
      <xdr:colOff>50800</xdr:colOff>
      <xdr:row>97</xdr:row>
      <xdr:rowOff>150978</xdr:rowOff>
    </xdr:to>
    <xdr:sp macro="" textlink="">
      <xdr:nvSpPr>
        <xdr:cNvPr id="481" name="楕円 480"/>
        <xdr:cNvSpPr/>
      </xdr:nvSpPr>
      <xdr:spPr>
        <a:xfrm>
          <a:off x="10426700" y="166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72255</xdr:rowOff>
    </xdr:from>
    <xdr:ext cx="534377" cy="259045"/>
    <xdr:sp macro="" textlink="">
      <xdr:nvSpPr>
        <xdr:cNvPr id="482" name="土木費該当値テキスト"/>
        <xdr:cNvSpPr txBox="1"/>
      </xdr:nvSpPr>
      <xdr:spPr>
        <a:xfrm>
          <a:off x="10528300" y="165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42788</xdr:rowOff>
    </xdr:from>
    <xdr:to>
      <xdr:col>50</xdr:col>
      <xdr:colOff>165100</xdr:colOff>
      <xdr:row>97</xdr:row>
      <xdr:rowOff>144388</xdr:rowOff>
    </xdr:to>
    <xdr:sp macro="" textlink="">
      <xdr:nvSpPr>
        <xdr:cNvPr id="483" name="楕円 482"/>
        <xdr:cNvSpPr/>
      </xdr:nvSpPr>
      <xdr:spPr>
        <a:xfrm>
          <a:off x="9588500" y="166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135515</xdr:rowOff>
    </xdr:from>
    <xdr:ext cx="534377" cy="259045"/>
    <xdr:sp macro="" textlink="">
      <xdr:nvSpPr>
        <xdr:cNvPr id="484" name="テキスト ボックス 483"/>
        <xdr:cNvSpPr txBox="1"/>
      </xdr:nvSpPr>
      <xdr:spPr>
        <a:xfrm>
          <a:off x="9372111" y="167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10266</xdr:rowOff>
    </xdr:from>
    <xdr:to>
      <xdr:col>46</xdr:col>
      <xdr:colOff>38100</xdr:colOff>
      <xdr:row>97</xdr:row>
      <xdr:rowOff>111866</xdr:rowOff>
    </xdr:to>
    <xdr:sp macro="" textlink="">
      <xdr:nvSpPr>
        <xdr:cNvPr id="485" name="楕円 484"/>
        <xdr:cNvSpPr/>
      </xdr:nvSpPr>
      <xdr:spPr>
        <a:xfrm>
          <a:off x="8699500" y="166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128393</xdr:rowOff>
    </xdr:from>
    <xdr:ext cx="534377" cy="259045"/>
    <xdr:sp macro="" textlink="">
      <xdr:nvSpPr>
        <xdr:cNvPr id="486" name="テキスト ボックス 485"/>
        <xdr:cNvSpPr txBox="1"/>
      </xdr:nvSpPr>
      <xdr:spPr>
        <a:xfrm>
          <a:off x="8483111" y="164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29246</xdr:rowOff>
    </xdr:from>
    <xdr:to>
      <xdr:col>41</xdr:col>
      <xdr:colOff>101600</xdr:colOff>
      <xdr:row>97</xdr:row>
      <xdr:rowOff>130846</xdr:rowOff>
    </xdr:to>
    <xdr:sp macro="" textlink="">
      <xdr:nvSpPr>
        <xdr:cNvPr id="487" name="楕円 486"/>
        <xdr:cNvSpPr/>
      </xdr:nvSpPr>
      <xdr:spPr>
        <a:xfrm>
          <a:off x="78105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121973</xdr:rowOff>
    </xdr:from>
    <xdr:ext cx="534377" cy="259045"/>
    <xdr:sp macro="" textlink="">
      <xdr:nvSpPr>
        <xdr:cNvPr id="488" name="テキスト ボックス 487"/>
        <xdr:cNvSpPr txBox="1"/>
      </xdr:nvSpPr>
      <xdr:spPr>
        <a:xfrm>
          <a:off x="7594111" y="1675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92306</xdr:rowOff>
    </xdr:from>
    <xdr:to>
      <xdr:col>36</xdr:col>
      <xdr:colOff>165100</xdr:colOff>
      <xdr:row>98</xdr:row>
      <xdr:rowOff>22456</xdr:rowOff>
    </xdr:to>
    <xdr:sp macro="" textlink="">
      <xdr:nvSpPr>
        <xdr:cNvPr id="489" name="楕円 488"/>
        <xdr:cNvSpPr/>
      </xdr:nvSpPr>
      <xdr:spPr>
        <a:xfrm>
          <a:off x="6921500" y="167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38983</xdr:rowOff>
    </xdr:from>
    <xdr:ext cx="534377" cy="259045"/>
    <xdr:sp macro="" textlink="">
      <xdr:nvSpPr>
        <xdr:cNvPr id="490" name="テキスト ボックス 489"/>
        <xdr:cNvSpPr txBox="1"/>
      </xdr:nvSpPr>
      <xdr:spPr>
        <a:xfrm>
          <a:off x="6705111" y="164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99060</xdr:rowOff>
    </xdr:from>
    <xdr:to>
      <xdr:col>85</xdr:col>
      <xdr:colOff>127000</xdr:colOff>
      <xdr:row>35</xdr:row>
      <xdr:rowOff>144856</xdr:rowOff>
    </xdr:to>
    <xdr:cxnSp macro="">
      <xdr:nvCxnSpPr>
        <xdr:cNvPr id="519" name="直線コネクタ 518"/>
        <xdr:cNvCxnSpPr/>
      </xdr:nvCxnSpPr>
      <xdr:spPr>
        <a:xfrm flipV="1">
          <a:off x="15481300" y="6099810"/>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135234</xdr:rowOff>
    </xdr:from>
    <xdr:ext cx="534377" cy="259045"/>
    <xdr:sp macro="" textlink="">
      <xdr:nvSpPr>
        <xdr:cNvPr id="520" name="消防費平均値テキスト"/>
        <xdr:cNvSpPr txBox="1"/>
      </xdr:nvSpPr>
      <xdr:spPr>
        <a:xfrm>
          <a:off x="16370300" y="630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144856</xdr:rowOff>
    </xdr:from>
    <xdr:to>
      <xdr:col>81</xdr:col>
      <xdr:colOff>50800</xdr:colOff>
      <xdr:row>36</xdr:row>
      <xdr:rowOff>163627</xdr:rowOff>
    </xdr:to>
    <xdr:cxnSp macro="">
      <xdr:nvCxnSpPr>
        <xdr:cNvPr id="522" name="直線コネクタ 521"/>
        <xdr:cNvCxnSpPr/>
      </xdr:nvCxnSpPr>
      <xdr:spPr>
        <a:xfrm flipV="1">
          <a:off x="14592300" y="6145606"/>
          <a:ext cx="889000" cy="1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94403</xdr:rowOff>
    </xdr:from>
    <xdr:ext cx="534377" cy="259045"/>
    <xdr:sp macro="" textlink="">
      <xdr:nvSpPr>
        <xdr:cNvPr id="524" name="テキスト ボックス 523"/>
        <xdr:cNvSpPr txBox="1"/>
      </xdr:nvSpPr>
      <xdr:spPr>
        <a:xfrm>
          <a:off x="15214111" y="64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163627</xdr:rowOff>
    </xdr:from>
    <xdr:to>
      <xdr:col>76</xdr:col>
      <xdr:colOff>114300</xdr:colOff>
      <xdr:row>37</xdr:row>
      <xdr:rowOff>23762</xdr:rowOff>
    </xdr:to>
    <xdr:cxnSp macro="">
      <xdr:nvCxnSpPr>
        <xdr:cNvPr id="525" name="直線コネクタ 524"/>
        <xdr:cNvCxnSpPr/>
      </xdr:nvCxnSpPr>
      <xdr:spPr>
        <a:xfrm flipV="1">
          <a:off x="13703300" y="6335827"/>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120193</xdr:rowOff>
    </xdr:from>
    <xdr:to>
      <xdr:col>71</xdr:col>
      <xdr:colOff>177800</xdr:colOff>
      <xdr:row>37</xdr:row>
      <xdr:rowOff>23762</xdr:rowOff>
    </xdr:to>
    <xdr:cxnSp macro="">
      <xdr:nvCxnSpPr>
        <xdr:cNvPr id="528" name="直線コネクタ 527"/>
        <xdr:cNvCxnSpPr/>
      </xdr:nvCxnSpPr>
      <xdr:spPr>
        <a:xfrm>
          <a:off x="12814300" y="6292393"/>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2" name="テキスト ボックス 531"/>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38" name="楕円 537"/>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71137</xdr:rowOff>
    </xdr:from>
    <xdr:ext cx="534377" cy="259045"/>
    <xdr:sp macro="" textlink="">
      <xdr:nvSpPr>
        <xdr:cNvPr id="539" name="消防費該当値テキスト"/>
        <xdr:cNvSpPr txBox="1"/>
      </xdr:nvSpPr>
      <xdr:spPr>
        <a:xfrm>
          <a:off x="16370300"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94056</xdr:rowOff>
    </xdr:from>
    <xdr:to>
      <xdr:col>81</xdr:col>
      <xdr:colOff>101600</xdr:colOff>
      <xdr:row>36</xdr:row>
      <xdr:rowOff>24206</xdr:rowOff>
    </xdr:to>
    <xdr:sp macro="" textlink="">
      <xdr:nvSpPr>
        <xdr:cNvPr id="540" name="楕円 539"/>
        <xdr:cNvSpPr/>
      </xdr:nvSpPr>
      <xdr:spPr>
        <a:xfrm>
          <a:off x="15430500" y="60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40733</xdr:rowOff>
    </xdr:from>
    <xdr:ext cx="534377" cy="259045"/>
    <xdr:sp macro="" textlink="">
      <xdr:nvSpPr>
        <xdr:cNvPr id="541" name="テキスト ボックス 540"/>
        <xdr:cNvSpPr txBox="1"/>
      </xdr:nvSpPr>
      <xdr:spPr>
        <a:xfrm>
          <a:off x="15214111" y="58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112827</xdr:rowOff>
    </xdr:from>
    <xdr:to>
      <xdr:col>76</xdr:col>
      <xdr:colOff>165100</xdr:colOff>
      <xdr:row>37</xdr:row>
      <xdr:rowOff>42977</xdr:rowOff>
    </xdr:to>
    <xdr:sp macro="" textlink="">
      <xdr:nvSpPr>
        <xdr:cNvPr id="542" name="楕円 541"/>
        <xdr:cNvSpPr/>
      </xdr:nvSpPr>
      <xdr:spPr>
        <a:xfrm>
          <a:off x="14541500" y="62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59504</xdr:rowOff>
    </xdr:from>
    <xdr:ext cx="534377" cy="259045"/>
    <xdr:sp macro="" textlink="">
      <xdr:nvSpPr>
        <xdr:cNvPr id="543" name="テキスト ボックス 542"/>
        <xdr:cNvSpPr txBox="1"/>
      </xdr:nvSpPr>
      <xdr:spPr>
        <a:xfrm>
          <a:off x="14325111" y="60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144412</xdr:rowOff>
    </xdr:from>
    <xdr:to>
      <xdr:col>72</xdr:col>
      <xdr:colOff>38100</xdr:colOff>
      <xdr:row>37</xdr:row>
      <xdr:rowOff>74562</xdr:rowOff>
    </xdr:to>
    <xdr:sp macro="" textlink="">
      <xdr:nvSpPr>
        <xdr:cNvPr id="544" name="楕円 543"/>
        <xdr:cNvSpPr/>
      </xdr:nvSpPr>
      <xdr:spPr>
        <a:xfrm>
          <a:off x="13652500" y="63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91089</xdr:rowOff>
    </xdr:from>
    <xdr:ext cx="534377" cy="259045"/>
    <xdr:sp macro="" textlink="">
      <xdr:nvSpPr>
        <xdr:cNvPr id="545" name="テキスト ボックス 544"/>
        <xdr:cNvSpPr txBox="1"/>
      </xdr:nvSpPr>
      <xdr:spPr>
        <a:xfrm>
          <a:off x="13436111" y="609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69393</xdr:rowOff>
    </xdr:from>
    <xdr:to>
      <xdr:col>67</xdr:col>
      <xdr:colOff>101600</xdr:colOff>
      <xdr:row>36</xdr:row>
      <xdr:rowOff>170993</xdr:rowOff>
    </xdr:to>
    <xdr:sp macro="" textlink="">
      <xdr:nvSpPr>
        <xdr:cNvPr id="546" name="楕円 545"/>
        <xdr:cNvSpPr/>
      </xdr:nvSpPr>
      <xdr:spPr>
        <a:xfrm>
          <a:off x="12763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16070</xdr:rowOff>
    </xdr:from>
    <xdr:ext cx="534377" cy="259045"/>
    <xdr:sp macro="" textlink="">
      <xdr:nvSpPr>
        <xdr:cNvPr id="547" name="テキスト ボックス 546"/>
        <xdr:cNvSpPr txBox="1"/>
      </xdr:nvSpPr>
      <xdr:spPr>
        <a:xfrm>
          <a:off x="12547111"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62385</xdr:rowOff>
    </xdr:from>
    <xdr:to>
      <xdr:col>85</xdr:col>
      <xdr:colOff>127000</xdr:colOff>
      <xdr:row>51</xdr:row>
      <xdr:rowOff>92249</xdr:rowOff>
    </xdr:to>
    <xdr:cxnSp macro="">
      <xdr:nvCxnSpPr>
        <xdr:cNvPr id="579" name="直線コネクタ 578"/>
        <xdr:cNvCxnSpPr/>
      </xdr:nvCxnSpPr>
      <xdr:spPr>
        <a:xfrm flipV="1">
          <a:off x="15481300" y="8806335"/>
          <a:ext cx="838200" cy="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0" name="教育費平均値テキスト"/>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92249</xdr:rowOff>
    </xdr:from>
    <xdr:to>
      <xdr:col>81</xdr:col>
      <xdr:colOff>50800</xdr:colOff>
      <xdr:row>53</xdr:row>
      <xdr:rowOff>16550</xdr:rowOff>
    </xdr:to>
    <xdr:cxnSp macro="">
      <xdr:nvCxnSpPr>
        <xdr:cNvPr id="582" name="直線コネクタ 581"/>
        <xdr:cNvCxnSpPr/>
      </xdr:nvCxnSpPr>
      <xdr:spPr>
        <a:xfrm flipV="1">
          <a:off x="14592300" y="8836199"/>
          <a:ext cx="889000" cy="2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4" name="テキスト ボックス 583"/>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19326</xdr:rowOff>
    </xdr:from>
    <xdr:to>
      <xdr:col>76</xdr:col>
      <xdr:colOff>114300</xdr:colOff>
      <xdr:row>53</xdr:row>
      <xdr:rowOff>16550</xdr:rowOff>
    </xdr:to>
    <xdr:cxnSp macro="">
      <xdr:nvCxnSpPr>
        <xdr:cNvPr id="585" name="直線コネクタ 584"/>
        <xdr:cNvCxnSpPr/>
      </xdr:nvCxnSpPr>
      <xdr:spPr>
        <a:xfrm>
          <a:off x="13703300" y="8763276"/>
          <a:ext cx="889000" cy="3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87" name="テキスト ボックス 586"/>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32519</xdr:rowOff>
    </xdr:from>
    <xdr:to>
      <xdr:col>71</xdr:col>
      <xdr:colOff>177800</xdr:colOff>
      <xdr:row>51</xdr:row>
      <xdr:rowOff>19326</xdr:rowOff>
    </xdr:to>
    <xdr:cxnSp macro="">
      <xdr:nvCxnSpPr>
        <xdr:cNvPr id="588" name="直線コネクタ 587"/>
        <xdr:cNvCxnSpPr/>
      </xdr:nvCxnSpPr>
      <xdr:spPr>
        <a:xfrm>
          <a:off x="12814300" y="8605019"/>
          <a:ext cx="889000" cy="1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11585</xdr:rowOff>
    </xdr:from>
    <xdr:to>
      <xdr:col>85</xdr:col>
      <xdr:colOff>177800</xdr:colOff>
      <xdr:row>51</xdr:row>
      <xdr:rowOff>113185</xdr:rowOff>
    </xdr:to>
    <xdr:sp macro="" textlink="">
      <xdr:nvSpPr>
        <xdr:cNvPr id="598" name="楕円 597"/>
        <xdr:cNvSpPr/>
      </xdr:nvSpPr>
      <xdr:spPr>
        <a:xfrm>
          <a:off x="16268700" y="87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136062</xdr:rowOff>
    </xdr:from>
    <xdr:ext cx="599010" cy="259045"/>
    <xdr:sp macro="" textlink="">
      <xdr:nvSpPr>
        <xdr:cNvPr id="599" name="教育費該当値テキスト"/>
        <xdr:cNvSpPr txBox="1"/>
      </xdr:nvSpPr>
      <xdr:spPr>
        <a:xfrm>
          <a:off x="16370300" y="870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41449</xdr:rowOff>
    </xdr:from>
    <xdr:to>
      <xdr:col>81</xdr:col>
      <xdr:colOff>101600</xdr:colOff>
      <xdr:row>51</xdr:row>
      <xdr:rowOff>143049</xdr:rowOff>
    </xdr:to>
    <xdr:sp macro="" textlink="">
      <xdr:nvSpPr>
        <xdr:cNvPr id="600" name="楕円 599"/>
        <xdr:cNvSpPr/>
      </xdr:nvSpPr>
      <xdr:spPr>
        <a:xfrm>
          <a:off x="15430500" y="87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159576</xdr:rowOff>
    </xdr:from>
    <xdr:ext cx="599010" cy="259045"/>
    <xdr:sp macro="" textlink="">
      <xdr:nvSpPr>
        <xdr:cNvPr id="601" name="テキスト ボックス 600"/>
        <xdr:cNvSpPr txBox="1"/>
      </xdr:nvSpPr>
      <xdr:spPr>
        <a:xfrm>
          <a:off x="15181795" y="85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137200</xdr:rowOff>
    </xdr:from>
    <xdr:to>
      <xdr:col>76</xdr:col>
      <xdr:colOff>165100</xdr:colOff>
      <xdr:row>53</xdr:row>
      <xdr:rowOff>67350</xdr:rowOff>
    </xdr:to>
    <xdr:sp macro="" textlink="">
      <xdr:nvSpPr>
        <xdr:cNvPr id="602" name="楕円 601"/>
        <xdr:cNvSpPr/>
      </xdr:nvSpPr>
      <xdr:spPr>
        <a:xfrm>
          <a:off x="14541500" y="90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83877</xdr:rowOff>
    </xdr:from>
    <xdr:ext cx="534377" cy="259045"/>
    <xdr:sp macro="" textlink="">
      <xdr:nvSpPr>
        <xdr:cNvPr id="603" name="テキスト ボックス 602"/>
        <xdr:cNvSpPr txBox="1"/>
      </xdr:nvSpPr>
      <xdr:spPr>
        <a:xfrm>
          <a:off x="14325111" y="88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139976</xdr:rowOff>
    </xdr:from>
    <xdr:to>
      <xdr:col>72</xdr:col>
      <xdr:colOff>38100</xdr:colOff>
      <xdr:row>51</xdr:row>
      <xdr:rowOff>70126</xdr:rowOff>
    </xdr:to>
    <xdr:sp macro="" textlink="">
      <xdr:nvSpPr>
        <xdr:cNvPr id="604" name="楕円 603"/>
        <xdr:cNvSpPr/>
      </xdr:nvSpPr>
      <xdr:spPr>
        <a:xfrm>
          <a:off x="13652500" y="87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86653</xdr:rowOff>
    </xdr:from>
    <xdr:ext cx="599010" cy="259045"/>
    <xdr:sp macro="" textlink="">
      <xdr:nvSpPr>
        <xdr:cNvPr id="605" name="テキスト ボックス 604"/>
        <xdr:cNvSpPr txBox="1"/>
      </xdr:nvSpPr>
      <xdr:spPr>
        <a:xfrm>
          <a:off x="13403795" y="84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153169</xdr:rowOff>
    </xdr:from>
    <xdr:to>
      <xdr:col>67</xdr:col>
      <xdr:colOff>101600</xdr:colOff>
      <xdr:row>50</xdr:row>
      <xdr:rowOff>83319</xdr:rowOff>
    </xdr:to>
    <xdr:sp macro="" textlink="">
      <xdr:nvSpPr>
        <xdr:cNvPr id="606" name="楕円 605"/>
        <xdr:cNvSpPr/>
      </xdr:nvSpPr>
      <xdr:spPr>
        <a:xfrm>
          <a:off x="12763500" y="85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99846</xdr:rowOff>
    </xdr:from>
    <xdr:ext cx="599010" cy="259045"/>
    <xdr:sp macro="" textlink="">
      <xdr:nvSpPr>
        <xdr:cNvPr id="607" name="テキスト ボックス 606"/>
        <xdr:cNvSpPr txBox="1"/>
      </xdr:nvSpPr>
      <xdr:spPr>
        <a:xfrm>
          <a:off x="12514795" y="832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137909</xdr:rowOff>
    </xdr:from>
    <xdr:to>
      <xdr:col>85</xdr:col>
      <xdr:colOff>127000</xdr:colOff>
      <xdr:row>77</xdr:row>
      <xdr:rowOff>161437</xdr:rowOff>
    </xdr:to>
    <xdr:cxnSp macro="">
      <xdr:nvCxnSpPr>
        <xdr:cNvPr id="636" name="直線コネクタ 635"/>
        <xdr:cNvCxnSpPr/>
      </xdr:nvCxnSpPr>
      <xdr:spPr>
        <a:xfrm>
          <a:off x="15481300" y="12996659"/>
          <a:ext cx="838200" cy="3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37" name="災害復旧費平均値テキスト"/>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137909</xdr:rowOff>
    </xdr:from>
    <xdr:to>
      <xdr:col>81</xdr:col>
      <xdr:colOff>50800</xdr:colOff>
      <xdr:row>78</xdr:row>
      <xdr:rowOff>32886</xdr:rowOff>
    </xdr:to>
    <xdr:cxnSp macro="">
      <xdr:nvCxnSpPr>
        <xdr:cNvPr id="639" name="直線コネクタ 638"/>
        <xdr:cNvCxnSpPr/>
      </xdr:nvCxnSpPr>
      <xdr:spPr>
        <a:xfrm flipV="1">
          <a:off x="14592300" y="12996659"/>
          <a:ext cx="889000" cy="4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113256</xdr:rowOff>
    </xdr:from>
    <xdr:ext cx="469744" cy="259045"/>
    <xdr:sp macro="" textlink="">
      <xdr:nvSpPr>
        <xdr:cNvPr id="641" name="テキスト ボックス 640"/>
        <xdr:cNvSpPr txBox="1"/>
      </xdr:nvSpPr>
      <xdr:spPr>
        <a:xfrm>
          <a:off x="15246428" y="134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32886</xdr:rowOff>
    </xdr:from>
    <xdr:to>
      <xdr:col>76</xdr:col>
      <xdr:colOff>114300</xdr:colOff>
      <xdr:row>79</xdr:row>
      <xdr:rowOff>44450</xdr:rowOff>
    </xdr:to>
    <xdr:cxnSp macro="">
      <xdr:nvCxnSpPr>
        <xdr:cNvPr id="642" name="直線コネクタ 641"/>
        <xdr:cNvCxnSpPr/>
      </xdr:nvCxnSpPr>
      <xdr:spPr>
        <a:xfrm flipV="1">
          <a:off x="13703300" y="13405986"/>
          <a:ext cx="8890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141185</xdr:rowOff>
    </xdr:from>
    <xdr:ext cx="469744" cy="259045"/>
    <xdr:sp macro="" textlink="">
      <xdr:nvSpPr>
        <xdr:cNvPr id="644" name="テキスト ボックス 643"/>
        <xdr:cNvSpPr txBox="1"/>
      </xdr:nvSpPr>
      <xdr:spPr>
        <a:xfrm>
          <a:off x="14357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35516</xdr:rowOff>
    </xdr:from>
    <xdr:to>
      <xdr:col>71</xdr:col>
      <xdr:colOff>177800</xdr:colOff>
      <xdr:row>79</xdr:row>
      <xdr:rowOff>44450</xdr:rowOff>
    </xdr:to>
    <xdr:cxnSp macro="">
      <xdr:nvCxnSpPr>
        <xdr:cNvPr id="645" name="直線コネクタ 644"/>
        <xdr:cNvCxnSpPr/>
      </xdr:nvCxnSpPr>
      <xdr:spPr>
        <a:xfrm>
          <a:off x="12814300" y="13580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110637</xdr:rowOff>
    </xdr:from>
    <xdr:to>
      <xdr:col>85</xdr:col>
      <xdr:colOff>177800</xdr:colOff>
      <xdr:row>78</xdr:row>
      <xdr:rowOff>40787</xdr:rowOff>
    </xdr:to>
    <xdr:sp macro="" textlink="">
      <xdr:nvSpPr>
        <xdr:cNvPr id="655" name="楕円 654"/>
        <xdr:cNvSpPr/>
      </xdr:nvSpPr>
      <xdr:spPr>
        <a:xfrm>
          <a:off x="16268700" y="133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133514</xdr:rowOff>
    </xdr:from>
    <xdr:ext cx="534377" cy="259045"/>
    <xdr:sp macro="" textlink="">
      <xdr:nvSpPr>
        <xdr:cNvPr id="656" name="災害復旧費該当値テキスト"/>
        <xdr:cNvSpPr txBox="1"/>
      </xdr:nvSpPr>
      <xdr:spPr>
        <a:xfrm>
          <a:off x="16370300" y="131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87109</xdr:rowOff>
    </xdr:from>
    <xdr:to>
      <xdr:col>81</xdr:col>
      <xdr:colOff>101600</xdr:colOff>
      <xdr:row>76</xdr:row>
      <xdr:rowOff>17259</xdr:rowOff>
    </xdr:to>
    <xdr:sp macro="" textlink="">
      <xdr:nvSpPr>
        <xdr:cNvPr id="657" name="楕円 656"/>
        <xdr:cNvSpPr/>
      </xdr:nvSpPr>
      <xdr:spPr>
        <a:xfrm>
          <a:off x="15430500" y="12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33786</xdr:rowOff>
    </xdr:from>
    <xdr:ext cx="534377" cy="259045"/>
    <xdr:sp macro="" textlink="">
      <xdr:nvSpPr>
        <xdr:cNvPr id="658" name="テキスト ボックス 657"/>
        <xdr:cNvSpPr txBox="1"/>
      </xdr:nvSpPr>
      <xdr:spPr>
        <a:xfrm>
          <a:off x="15214111" y="127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153536</xdr:rowOff>
    </xdr:from>
    <xdr:to>
      <xdr:col>76</xdr:col>
      <xdr:colOff>165100</xdr:colOff>
      <xdr:row>78</xdr:row>
      <xdr:rowOff>83686</xdr:rowOff>
    </xdr:to>
    <xdr:sp macro="" textlink="">
      <xdr:nvSpPr>
        <xdr:cNvPr id="659" name="楕円 658"/>
        <xdr:cNvSpPr/>
      </xdr:nvSpPr>
      <xdr:spPr>
        <a:xfrm>
          <a:off x="14541500" y="13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100213</xdr:rowOff>
    </xdr:from>
    <xdr:ext cx="469744" cy="259045"/>
    <xdr:sp macro="" textlink="">
      <xdr:nvSpPr>
        <xdr:cNvPr id="660" name="テキスト ボックス 659"/>
        <xdr:cNvSpPr txBox="1"/>
      </xdr:nvSpPr>
      <xdr:spPr>
        <a:xfrm>
          <a:off x="14357428" y="13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156166</xdr:rowOff>
    </xdr:from>
    <xdr:to>
      <xdr:col>67</xdr:col>
      <xdr:colOff>101600</xdr:colOff>
      <xdr:row>79</xdr:row>
      <xdr:rowOff>86316</xdr:rowOff>
    </xdr:to>
    <xdr:sp macro="" textlink="">
      <xdr:nvSpPr>
        <xdr:cNvPr id="663" name="楕円 662"/>
        <xdr:cNvSpPr/>
      </xdr:nvSpPr>
      <xdr:spPr>
        <a:xfrm>
          <a:off x="12763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77443</xdr:rowOff>
    </xdr:from>
    <xdr:ext cx="378565" cy="259045"/>
    <xdr:sp macro="" textlink="">
      <xdr:nvSpPr>
        <xdr:cNvPr id="664" name="テキスト ボックス 663"/>
        <xdr:cNvSpPr txBox="1"/>
      </xdr:nvSpPr>
      <xdr:spPr>
        <a:xfrm>
          <a:off x="12625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118872</xdr:rowOff>
    </xdr:from>
    <xdr:to>
      <xdr:col>85</xdr:col>
      <xdr:colOff>127000</xdr:colOff>
      <xdr:row>92</xdr:row>
      <xdr:rowOff>121450</xdr:rowOff>
    </xdr:to>
    <xdr:cxnSp macro="">
      <xdr:nvCxnSpPr>
        <xdr:cNvPr id="694" name="直線コネクタ 693"/>
        <xdr:cNvCxnSpPr/>
      </xdr:nvCxnSpPr>
      <xdr:spPr>
        <a:xfrm>
          <a:off x="15481300" y="15549372"/>
          <a:ext cx="838200" cy="3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118872</xdr:rowOff>
    </xdr:from>
    <xdr:to>
      <xdr:col>81</xdr:col>
      <xdr:colOff>50800</xdr:colOff>
      <xdr:row>93</xdr:row>
      <xdr:rowOff>38633</xdr:rowOff>
    </xdr:to>
    <xdr:cxnSp macro="">
      <xdr:nvCxnSpPr>
        <xdr:cNvPr id="697" name="直線コネクタ 696"/>
        <xdr:cNvCxnSpPr/>
      </xdr:nvCxnSpPr>
      <xdr:spPr>
        <a:xfrm flipV="1">
          <a:off x="14592300" y="15549372"/>
          <a:ext cx="889000" cy="4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40360</xdr:rowOff>
    </xdr:from>
    <xdr:to>
      <xdr:col>76</xdr:col>
      <xdr:colOff>114300</xdr:colOff>
      <xdr:row>93</xdr:row>
      <xdr:rowOff>38633</xdr:rowOff>
    </xdr:to>
    <xdr:cxnSp macro="">
      <xdr:nvCxnSpPr>
        <xdr:cNvPr id="700" name="直線コネクタ 699"/>
        <xdr:cNvCxnSpPr/>
      </xdr:nvCxnSpPr>
      <xdr:spPr>
        <a:xfrm>
          <a:off x="13703300" y="15813760"/>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40360</xdr:rowOff>
    </xdr:from>
    <xdr:to>
      <xdr:col>71</xdr:col>
      <xdr:colOff>177800</xdr:colOff>
      <xdr:row>92</xdr:row>
      <xdr:rowOff>83249</xdr:rowOff>
    </xdr:to>
    <xdr:cxnSp macro="">
      <xdr:nvCxnSpPr>
        <xdr:cNvPr id="703" name="直線コネクタ 702"/>
        <xdr:cNvCxnSpPr/>
      </xdr:nvCxnSpPr>
      <xdr:spPr>
        <a:xfrm flipV="1">
          <a:off x="12814300" y="15813760"/>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7" name="テキスト ボックス 706"/>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70650</xdr:rowOff>
    </xdr:from>
    <xdr:to>
      <xdr:col>85</xdr:col>
      <xdr:colOff>177800</xdr:colOff>
      <xdr:row>93</xdr:row>
      <xdr:rowOff>800</xdr:rowOff>
    </xdr:to>
    <xdr:sp macro="" textlink="">
      <xdr:nvSpPr>
        <xdr:cNvPr id="713" name="楕円 712"/>
        <xdr:cNvSpPr/>
      </xdr:nvSpPr>
      <xdr:spPr>
        <a:xfrm>
          <a:off x="16268700" y="158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93527</xdr:rowOff>
    </xdr:from>
    <xdr:ext cx="599010" cy="259045"/>
    <xdr:sp macro="" textlink="">
      <xdr:nvSpPr>
        <xdr:cNvPr id="714" name="公債費該当値テキスト"/>
        <xdr:cNvSpPr txBox="1"/>
      </xdr:nvSpPr>
      <xdr:spPr>
        <a:xfrm>
          <a:off x="16370300" y="156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68072</xdr:rowOff>
    </xdr:from>
    <xdr:to>
      <xdr:col>81</xdr:col>
      <xdr:colOff>101600</xdr:colOff>
      <xdr:row>90</xdr:row>
      <xdr:rowOff>169672</xdr:rowOff>
    </xdr:to>
    <xdr:sp macro="" textlink="">
      <xdr:nvSpPr>
        <xdr:cNvPr id="715" name="楕円 714"/>
        <xdr:cNvSpPr/>
      </xdr:nvSpPr>
      <xdr:spPr>
        <a:xfrm>
          <a:off x="15430500" y="154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14749</xdr:rowOff>
    </xdr:from>
    <xdr:ext cx="599010" cy="259045"/>
    <xdr:sp macro="" textlink="">
      <xdr:nvSpPr>
        <xdr:cNvPr id="716" name="テキスト ボックス 715"/>
        <xdr:cNvSpPr txBox="1"/>
      </xdr:nvSpPr>
      <xdr:spPr>
        <a:xfrm>
          <a:off x="15181795" y="1527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159283</xdr:rowOff>
    </xdr:from>
    <xdr:to>
      <xdr:col>76</xdr:col>
      <xdr:colOff>165100</xdr:colOff>
      <xdr:row>93</xdr:row>
      <xdr:rowOff>89433</xdr:rowOff>
    </xdr:to>
    <xdr:sp macro="" textlink="">
      <xdr:nvSpPr>
        <xdr:cNvPr id="717" name="楕円 716"/>
        <xdr:cNvSpPr/>
      </xdr:nvSpPr>
      <xdr:spPr>
        <a:xfrm>
          <a:off x="14541500" y="159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105960</xdr:rowOff>
    </xdr:from>
    <xdr:ext cx="599010" cy="259045"/>
    <xdr:sp macro="" textlink="">
      <xdr:nvSpPr>
        <xdr:cNvPr id="718" name="テキスト ボックス 717"/>
        <xdr:cNvSpPr txBox="1"/>
      </xdr:nvSpPr>
      <xdr:spPr>
        <a:xfrm>
          <a:off x="14292795" y="1570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161010</xdr:rowOff>
    </xdr:from>
    <xdr:to>
      <xdr:col>72</xdr:col>
      <xdr:colOff>38100</xdr:colOff>
      <xdr:row>92</xdr:row>
      <xdr:rowOff>91160</xdr:rowOff>
    </xdr:to>
    <xdr:sp macro="" textlink="">
      <xdr:nvSpPr>
        <xdr:cNvPr id="719" name="楕円 718"/>
        <xdr:cNvSpPr/>
      </xdr:nvSpPr>
      <xdr:spPr>
        <a:xfrm>
          <a:off x="13652500" y="15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107687</xdr:rowOff>
    </xdr:from>
    <xdr:ext cx="599010" cy="259045"/>
    <xdr:sp macro="" textlink="">
      <xdr:nvSpPr>
        <xdr:cNvPr id="720" name="テキスト ボックス 719"/>
        <xdr:cNvSpPr txBox="1"/>
      </xdr:nvSpPr>
      <xdr:spPr>
        <a:xfrm>
          <a:off x="13403795" y="1553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32449</xdr:rowOff>
    </xdr:from>
    <xdr:to>
      <xdr:col>67</xdr:col>
      <xdr:colOff>101600</xdr:colOff>
      <xdr:row>92</xdr:row>
      <xdr:rowOff>134049</xdr:rowOff>
    </xdr:to>
    <xdr:sp macro="" textlink="">
      <xdr:nvSpPr>
        <xdr:cNvPr id="721" name="楕円 720"/>
        <xdr:cNvSpPr/>
      </xdr:nvSpPr>
      <xdr:spPr>
        <a:xfrm>
          <a:off x="12763500" y="158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150576</xdr:rowOff>
    </xdr:from>
    <xdr:ext cx="599010" cy="259045"/>
    <xdr:sp macro="" textlink="">
      <xdr:nvSpPr>
        <xdr:cNvPr id="722" name="テキスト ボックス 721"/>
        <xdr:cNvSpPr txBox="1"/>
      </xdr:nvSpPr>
      <xdr:spPr>
        <a:xfrm>
          <a:off x="12514795" y="155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一時的に高くなっているのは、ごみ焼却施設の新規建設に対する一部事務組合への負担金の増嵩が主な原因であり、事業完了以降に数値は減少している。しかしながら、その要因を除いても類似団体平均に比べて高い水準にあるのは公立香住病院事業企業会計への赤字補てんに対する繰出金の影響とみられるため、継続的な収支改善に向けた取り組み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年度までは大幅に高くなっていた商工費は平成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年度に減少に転じた。その要因として、平成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年度にかけて実施した余部鉄橋「空の駅」エレベーターの設置工事と、平成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年度に実施した道の駅村岡ファームガーデンの全面改修工事が完了したこと等が挙げられる。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教育費が住民一人あたり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106,235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比較的高い水準にあるのは、令和元年度から香住文化会館整備事業を実施したこと、また、ここ近年、学校施設の耐震化または建替えを実施したことによる普通建設事業費の増嵩が主な原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49,700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年度から令和元年度にかけて高くなっているのは、防災行政無線整備事業を実施したことが主な要因である。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％程度で安定して推移している。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財政調整基金については、適切な財源の確保と歳出の精査によって大規模な取崩しは回避しており、前年度決算剰余金の積立等によるものも加え、近年増加している。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国民健康保険事業特別会計における診療所勘定の累積赤字を平成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年度に解消して以降、連結会計において赤字決算は発生していない。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しかしながら、公立香住病院事業企業会計などは、基準外の繰入れに依存し黒字決算化している現状があるため、当該会計の収入増加策の実施及び経費の節減など、平成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年度に策定した経営戦略（公立病院新改革プラン）に基づき、持続的な経営の健全化を図る。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繰上償還の効果により後年次の元利償還金を着実に減少させていることに加え、平成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年度に簡易水道事業と下水道事業を法適化したことにより、繰出金の経理区分が準元利償還金から控除されることとなったため、公営企業債の元利償還金に対する繰入金も減少した。</a:t>
          </a:r>
        </a:p>
        <a:p>
          <a:r>
            <a:rPr kumimoji="1" lang="ja-JP" altLang="en-US" sz="1300">
              <a:latin typeface="ＭＳ ゴシック" pitchFamily="49" charset="-128"/>
              <a:ea typeface="ＭＳ ゴシック" pitchFamily="49" charset="-128"/>
            </a:rPr>
            <a:t>　上記により、分子総額は着実に減少しており、令和元年度決算の実質公債費比率は</a:t>
          </a:r>
          <a:r>
            <a:rPr kumimoji="1" lang="en-US" altLang="ja-JP" sz="1300">
              <a:latin typeface="ＭＳ ゴシック" pitchFamily="49" charset="-128"/>
              <a:ea typeface="ＭＳ ゴシック" pitchFamily="49" charset="-128"/>
            </a:rPr>
            <a:t>9.6</a:t>
          </a:r>
          <a:r>
            <a:rPr kumimoji="1" lang="ja-JP" altLang="en-US" sz="1300">
              <a:latin typeface="ＭＳ ゴシック" pitchFamily="49" charset="-128"/>
              <a:ea typeface="ＭＳ ゴシック" pitchFamily="49" charset="-128"/>
            </a:rPr>
            <a:t>％まで改善された。</a:t>
          </a:r>
        </a:p>
        <a:p>
          <a:r>
            <a:rPr kumimoji="1" lang="ja-JP" altLang="en-US" sz="1300">
              <a:latin typeface="ＭＳ ゴシック" pitchFamily="49" charset="-128"/>
              <a:ea typeface="ＭＳ ゴシック" pitchFamily="49" charset="-128"/>
            </a:rPr>
            <a:t>　しかし、今後は施設の老朽化に伴う大規模改修等が相次いで予定されていることから数値の上昇が見込まれており、繰上償還等の実施による継続的な当該指標の抑制が必要となる。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分の１として設定しているのに対して、本町においては５年償還で毎年度の積立額を発行額の５分の１としているため、減債基金残高と減債基金積立相当額に乖離が生じている。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学校耐震化事業を始めとする大型建設事業に取り組んだ結果、近年増加しているが、一方で、公営企業債等繰入見込額をはじめとするその他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また、充当可能基金として財政調整基金を積み増していることや、交付税措置率の高い地方債を選択していることも要因となり、将来負担比率の分子はこの５年でほぼ半減している。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上記の結果、将来負担比率は年々低下の一途を辿っており、令和元年度決算で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財政調整基金において前年度決算剰余金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万円を積み立てし、また、平成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年度から新たに設置した公共施設等管理基金に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基金において約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万円の取崩しを行ったこと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から、基金全体としては約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・温泉地域開発基金　：香美町内にある温泉地域の観光施設及び鉱泉源の保護管理施設の整備に要する費用に充当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　　　：香美町の森林整備等を計画的に実施する資金に充当（令和元年度から設置）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億円を積み立てた一方、公共施設営繕事業等への充当のための取り崩しは、約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公共施設等管理基金については、公共施設等総合管理計画に基づく計画的な施設整備の財源として毎年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億円以上の積み立てを行い、令和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年度までに積立累計額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万円の取り崩しを行った一方、決算剰余金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合併算定替による特例措置の適用期限が終了することも踏まえ、将来負担の軽減を図るため、基金残高については、将来負担比率の推移に着目しながら、単年度での変動は可としながらも中期的には現状からの大きな変動を回避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年度に実施した繰上償還に係る元金償還相当額分約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万円及び将来の繰上償還財源として約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施設全体としては類似団体平均と比較して低い傾向にあるが、公営住宅や福祉施設など、施設別にみると高い水準で推移しているものもあるため、今後も継続して適切な維持管理の実施に努める。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年度から令和２年度にかけて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施設ごとの具体的方針を定めた個別施設計画の策定に取り組んで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％削減するという目標に向けて、老朽化した施設の集約化・複合化や除却を進めていく。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125307</xdr:rowOff>
    </xdr:from>
    <xdr:to>
      <xdr:col>23</xdr:col>
      <xdr:colOff>136525</xdr:colOff>
      <xdr:row>29</xdr:row>
      <xdr:rowOff>55457</xdr:rowOff>
    </xdr:to>
    <xdr:sp macro="" textlink="">
      <xdr:nvSpPr>
        <xdr:cNvPr id="81" name="楕円 80"/>
        <xdr:cNvSpPr/>
      </xdr:nvSpPr>
      <xdr:spPr>
        <a:xfrm>
          <a:off x="47117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148184</xdr:rowOff>
    </xdr:from>
    <xdr:ext cx="405111" cy="259045"/>
    <xdr:sp macro="" textlink="">
      <xdr:nvSpPr>
        <xdr:cNvPr id="82" name="有形固定資産減価償却率該当値テキスト"/>
        <xdr:cNvSpPr txBox="1"/>
      </xdr:nvSpPr>
      <xdr:spPr>
        <a:xfrm>
          <a:off x="4813300" y="55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60537</xdr:rowOff>
    </xdr:from>
    <xdr:to>
      <xdr:col>19</xdr:col>
      <xdr:colOff>187325</xdr:colOff>
      <xdr:row>28</xdr:row>
      <xdr:rowOff>162137</xdr:rowOff>
    </xdr:to>
    <xdr:sp macro="" textlink="">
      <xdr:nvSpPr>
        <xdr:cNvPr id="83" name="楕円 82"/>
        <xdr:cNvSpPr/>
      </xdr:nvSpPr>
      <xdr:spPr>
        <a:xfrm>
          <a:off x="4000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111337</xdr:rowOff>
    </xdr:from>
    <xdr:to>
      <xdr:col>23</xdr:col>
      <xdr:colOff>85725</xdr:colOff>
      <xdr:row>29</xdr:row>
      <xdr:rowOff>4657</xdr:rowOff>
    </xdr:to>
    <xdr:cxnSp macro="">
      <xdr:nvCxnSpPr>
        <xdr:cNvPr id="84" name="直線コネクタ 83"/>
        <xdr:cNvCxnSpPr/>
      </xdr:nvCxnSpPr>
      <xdr:spPr>
        <a:xfrm>
          <a:off x="4051300" y="568346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160020</xdr:rowOff>
    </xdr:from>
    <xdr:to>
      <xdr:col>15</xdr:col>
      <xdr:colOff>187325</xdr:colOff>
      <xdr:row>28</xdr:row>
      <xdr:rowOff>90170</xdr:rowOff>
    </xdr:to>
    <xdr:sp macro="" textlink="">
      <xdr:nvSpPr>
        <xdr:cNvPr id="85" name="楕円 84"/>
        <xdr:cNvSpPr/>
      </xdr:nvSpPr>
      <xdr:spPr>
        <a:xfrm>
          <a:off x="3238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111337</xdr:rowOff>
    </xdr:to>
    <xdr:cxnSp macro="">
      <xdr:nvCxnSpPr>
        <xdr:cNvPr id="86" name="直線コネクタ 85"/>
        <xdr:cNvCxnSpPr/>
      </xdr:nvCxnSpPr>
      <xdr:spPr>
        <a:xfrm>
          <a:off x="3289300" y="561149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7" name="楕円 86"/>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39370</xdr:rowOff>
    </xdr:to>
    <xdr:cxnSp macro="">
      <xdr:nvCxnSpPr>
        <xdr:cNvPr id="88" name="直線コネクタ 87"/>
        <xdr:cNvCxnSpPr/>
      </xdr:nvCxnSpPr>
      <xdr:spPr>
        <a:xfrm>
          <a:off x="2527300" y="559710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89" name="楕円 88"/>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24977</xdr:rowOff>
    </xdr:to>
    <xdr:cxnSp macro="">
      <xdr:nvCxnSpPr>
        <xdr:cNvPr id="90" name="直線コネクタ 89"/>
        <xdr:cNvCxnSpPr/>
      </xdr:nvCxnSpPr>
      <xdr:spPr>
        <a:xfrm>
          <a:off x="1765300" y="55575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91" name="n_1aveValue有形固定資産減価償却率"/>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2" name="n_2aveValue有形固定資産減価償却率"/>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3" name="n_3aveValue有形固定資産減価償却率"/>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94" name="n_4aveValue有形固定資産減価償却率"/>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7214</xdr:rowOff>
    </xdr:from>
    <xdr:ext cx="405111" cy="259045"/>
    <xdr:sp macro="" textlink="">
      <xdr:nvSpPr>
        <xdr:cNvPr id="95" name="n_1mainValue有形固定資産減価償却率"/>
        <xdr:cNvSpPr txBox="1"/>
      </xdr:nvSpPr>
      <xdr:spPr>
        <a:xfrm>
          <a:off x="38360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106697</xdr:rowOff>
    </xdr:from>
    <xdr:ext cx="405111" cy="259045"/>
    <xdr:sp macro="" textlink="">
      <xdr:nvSpPr>
        <xdr:cNvPr id="96" name="n_2mainValue有形固定資産減価償却率"/>
        <xdr:cNvSpPr txBox="1"/>
      </xdr:nvSpPr>
      <xdr:spPr>
        <a:xfrm>
          <a:off x="3086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7" name="n_3mainValue有形固定資産減価償却率"/>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52722</xdr:rowOff>
    </xdr:from>
    <xdr:ext cx="405111" cy="259045"/>
    <xdr:sp macro="" textlink="">
      <xdr:nvSpPr>
        <xdr:cNvPr id="98" name="n_4mainValue有形固定資産減価償却率"/>
        <xdr:cNvSpPr txBox="1"/>
      </xdr:nvSpPr>
      <xdr:spPr>
        <a:xfrm>
          <a:off x="1562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地域特性による支所配置などの影響で行政経費が嵩んでいることや、近年実施して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学校耐震化などの大型建設事業により起債発行額が増えていることから、将来負担額が類似団体より高い傾向にあるため、債務償還比率は類似団体平均と比べて高くなっている。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繰上償還の実施や充当可能基金の増額により、将来負担額は減少傾向にあるが、より一層、公共施設の適切な管理による行政経費の削減や、基金の活用などによる地方債発行の抑制に努めていく。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31" name="債務償還比率平均値テキスト"/>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6" name="フローチャート: 判断 135"/>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121679</xdr:rowOff>
    </xdr:from>
    <xdr:to>
      <xdr:col>76</xdr:col>
      <xdr:colOff>73025</xdr:colOff>
      <xdr:row>33</xdr:row>
      <xdr:rowOff>51829</xdr:rowOff>
    </xdr:to>
    <xdr:sp macro="" textlink="">
      <xdr:nvSpPr>
        <xdr:cNvPr id="142" name="楕円 141"/>
        <xdr:cNvSpPr/>
      </xdr:nvSpPr>
      <xdr:spPr>
        <a:xfrm>
          <a:off x="14744700" y="63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100106</xdr:rowOff>
    </xdr:from>
    <xdr:ext cx="469744" cy="259045"/>
    <xdr:sp macro="" textlink="">
      <xdr:nvSpPr>
        <xdr:cNvPr id="143" name="債務償還比率該当値テキスト"/>
        <xdr:cNvSpPr txBox="1"/>
      </xdr:nvSpPr>
      <xdr:spPr>
        <a:xfrm>
          <a:off x="14846300" y="635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33134</xdr:rowOff>
    </xdr:from>
    <xdr:to>
      <xdr:col>72</xdr:col>
      <xdr:colOff>123825</xdr:colOff>
      <xdr:row>33</xdr:row>
      <xdr:rowOff>134734</xdr:rowOff>
    </xdr:to>
    <xdr:sp macro="" textlink="">
      <xdr:nvSpPr>
        <xdr:cNvPr id="144" name="楕円 143"/>
        <xdr:cNvSpPr/>
      </xdr:nvSpPr>
      <xdr:spPr>
        <a:xfrm>
          <a:off x="14033500" y="64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1029</xdr:rowOff>
    </xdr:from>
    <xdr:to>
      <xdr:col>76</xdr:col>
      <xdr:colOff>22225</xdr:colOff>
      <xdr:row>33</xdr:row>
      <xdr:rowOff>83934</xdr:rowOff>
    </xdr:to>
    <xdr:cxnSp macro="">
      <xdr:nvCxnSpPr>
        <xdr:cNvPr id="145" name="直線コネクタ 144"/>
        <xdr:cNvCxnSpPr/>
      </xdr:nvCxnSpPr>
      <xdr:spPr>
        <a:xfrm flipV="1">
          <a:off x="14084300" y="6430404"/>
          <a:ext cx="7112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129857</xdr:rowOff>
    </xdr:from>
    <xdr:to>
      <xdr:col>68</xdr:col>
      <xdr:colOff>123825</xdr:colOff>
      <xdr:row>34</xdr:row>
      <xdr:rowOff>60007</xdr:rowOff>
    </xdr:to>
    <xdr:sp macro="" textlink="">
      <xdr:nvSpPr>
        <xdr:cNvPr id="146" name="楕円 145"/>
        <xdr:cNvSpPr/>
      </xdr:nvSpPr>
      <xdr:spPr>
        <a:xfrm>
          <a:off x="13271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83934</xdr:rowOff>
    </xdr:from>
    <xdr:to>
      <xdr:col>72</xdr:col>
      <xdr:colOff>73025</xdr:colOff>
      <xdr:row>34</xdr:row>
      <xdr:rowOff>9207</xdr:rowOff>
    </xdr:to>
    <xdr:cxnSp macro="">
      <xdr:nvCxnSpPr>
        <xdr:cNvPr id="147" name="直線コネクタ 146"/>
        <xdr:cNvCxnSpPr/>
      </xdr:nvCxnSpPr>
      <xdr:spPr>
        <a:xfrm flipV="1">
          <a:off x="13322300" y="6513309"/>
          <a:ext cx="762000" cy="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131153</xdr:rowOff>
    </xdr:from>
    <xdr:to>
      <xdr:col>64</xdr:col>
      <xdr:colOff>123825</xdr:colOff>
      <xdr:row>34</xdr:row>
      <xdr:rowOff>61303</xdr:rowOff>
    </xdr:to>
    <xdr:sp macro="" textlink="">
      <xdr:nvSpPr>
        <xdr:cNvPr id="148" name="楕円 147"/>
        <xdr:cNvSpPr/>
      </xdr:nvSpPr>
      <xdr:spPr>
        <a:xfrm>
          <a:off x="12509500" y="65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9207</xdr:rowOff>
    </xdr:from>
    <xdr:to>
      <xdr:col>68</xdr:col>
      <xdr:colOff>73025</xdr:colOff>
      <xdr:row>34</xdr:row>
      <xdr:rowOff>10503</xdr:rowOff>
    </xdr:to>
    <xdr:cxnSp macro="">
      <xdr:nvCxnSpPr>
        <xdr:cNvPr id="149" name="直線コネクタ 148"/>
        <xdr:cNvCxnSpPr/>
      </xdr:nvCxnSpPr>
      <xdr:spPr>
        <a:xfrm flipV="1">
          <a:off x="12560300" y="6610032"/>
          <a:ext cx="762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34430</xdr:rowOff>
    </xdr:from>
    <xdr:to>
      <xdr:col>60</xdr:col>
      <xdr:colOff>123825</xdr:colOff>
      <xdr:row>33</xdr:row>
      <xdr:rowOff>136030</xdr:rowOff>
    </xdr:to>
    <xdr:sp macro="" textlink="">
      <xdr:nvSpPr>
        <xdr:cNvPr id="150" name="楕円 149"/>
        <xdr:cNvSpPr/>
      </xdr:nvSpPr>
      <xdr:spPr>
        <a:xfrm>
          <a:off x="11747500" y="64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85230</xdr:rowOff>
    </xdr:from>
    <xdr:to>
      <xdr:col>64</xdr:col>
      <xdr:colOff>73025</xdr:colOff>
      <xdr:row>34</xdr:row>
      <xdr:rowOff>10503</xdr:rowOff>
    </xdr:to>
    <xdr:cxnSp macro="">
      <xdr:nvCxnSpPr>
        <xdr:cNvPr id="151" name="直線コネクタ 150"/>
        <xdr:cNvCxnSpPr/>
      </xdr:nvCxnSpPr>
      <xdr:spPr>
        <a:xfrm>
          <a:off x="11798300" y="6514605"/>
          <a:ext cx="762000" cy="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52" name="n_1aveValue債務償還比率"/>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53" name="n_2aveValue債務償還比率"/>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54" name="n_3aveValue債務償還比率"/>
        <xdr:cNvSpPr txBox="1"/>
      </xdr:nvSpPr>
      <xdr:spPr>
        <a:xfrm>
          <a:off x="12325427" y="59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55" name="n_4aveValue債務償還比率"/>
        <xdr:cNvSpPr txBox="1"/>
      </xdr:nvSpPr>
      <xdr:spPr>
        <a:xfrm>
          <a:off x="11563427" y="58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125861</xdr:rowOff>
    </xdr:from>
    <xdr:ext cx="469744" cy="259045"/>
    <xdr:sp macro="" textlink="">
      <xdr:nvSpPr>
        <xdr:cNvPr id="156" name="n_1mainValue債務償還比率"/>
        <xdr:cNvSpPr txBox="1"/>
      </xdr:nvSpPr>
      <xdr:spPr>
        <a:xfrm>
          <a:off x="13836727" y="65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51134</xdr:rowOff>
    </xdr:from>
    <xdr:ext cx="469744" cy="259045"/>
    <xdr:sp macro="" textlink="">
      <xdr:nvSpPr>
        <xdr:cNvPr id="157" name="n_2mainValue債務償還比率"/>
        <xdr:cNvSpPr txBox="1"/>
      </xdr:nvSpPr>
      <xdr:spPr>
        <a:xfrm>
          <a:off x="13087427" y="66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52430</xdr:rowOff>
    </xdr:from>
    <xdr:ext cx="469744" cy="259045"/>
    <xdr:sp macro="" textlink="">
      <xdr:nvSpPr>
        <xdr:cNvPr id="158" name="n_3mainValue債務償還比率"/>
        <xdr:cNvSpPr txBox="1"/>
      </xdr:nvSpPr>
      <xdr:spPr>
        <a:xfrm>
          <a:off x="12325427" y="66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127157</xdr:rowOff>
    </xdr:from>
    <xdr:ext cx="469744" cy="259045"/>
    <xdr:sp macro="" textlink="">
      <xdr:nvSpPr>
        <xdr:cNvPr id="159" name="n_4mainValue債務償還比率"/>
        <xdr:cNvSpPr txBox="1"/>
      </xdr:nvSpPr>
      <xdr:spPr>
        <a:xfrm>
          <a:off x="11563427" y="65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71" name="楕円 70"/>
        <xdr:cNvSpPr/>
      </xdr:nvSpPr>
      <xdr:spPr>
        <a:xfrm>
          <a:off x="4584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119143</xdr:rowOff>
    </xdr:from>
    <xdr:ext cx="405111" cy="259045"/>
    <xdr:sp macro="" textlink="">
      <xdr:nvSpPr>
        <xdr:cNvPr id="72" name="【道路】&#10;有形固定資産減価償却率該当値テキスト"/>
        <xdr:cNvSpPr txBox="1"/>
      </xdr:nvSpPr>
      <xdr:spPr>
        <a:xfrm>
          <a:off x="4673600" y="61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xdr:rowOff>
    </xdr:from>
    <xdr:to>
      <xdr:col>20</xdr:col>
      <xdr:colOff>38100</xdr:colOff>
      <xdr:row>36</xdr:row>
      <xdr:rowOff>113284</xdr:rowOff>
    </xdr:to>
    <xdr:sp macro="" textlink="">
      <xdr:nvSpPr>
        <xdr:cNvPr id="73" name="楕円 72"/>
        <xdr:cNvSpPr/>
      </xdr:nvSpPr>
      <xdr:spPr>
        <a:xfrm>
          <a:off x="3746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147066</xdr:rowOff>
    </xdr:to>
    <xdr:cxnSp macro="">
      <xdr:nvCxnSpPr>
        <xdr:cNvPr id="74" name="直線コネクタ 73"/>
        <xdr:cNvCxnSpPr/>
      </xdr:nvCxnSpPr>
      <xdr:spPr>
        <a:xfrm>
          <a:off x="3797300" y="623468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xdr:cNvSpPr/>
      </xdr:nvSpPr>
      <xdr:spPr>
        <a:xfrm>
          <a:off x="2857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xdr:rowOff>
    </xdr:from>
    <xdr:to>
      <xdr:col>19</xdr:col>
      <xdr:colOff>177800</xdr:colOff>
      <xdr:row>36</xdr:row>
      <xdr:rowOff>62484</xdr:rowOff>
    </xdr:to>
    <xdr:cxnSp macro="">
      <xdr:nvCxnSpPr>
        <xdr:cNvPr id="76" name="直線コネクタ 75"/>
        <xdr:cNvCxnSpPr/>
      </xdr:nvCxnSpPr>
      <xdr:spPr>
        <a:xfrm>
          <a:off x="2908300" y="61775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84836</xdr:rowOff>
    </xdr:from>
    <xdr:to>
      <xdr:col>10</xdr:col>
      <xdr:colOff>165100</xdr:colOff>
      <xdr:row>36</xdr:row>
      <xdr:rowOff>14986</xdr:rowOff>
    </xdr:to>
    <xdr:sp macro="" textlink="">
      <xdr:nvSpPr>
        <xdr:cNvPr id="77" name="楕円 76"/>
        <xdr:cNvSpPr/>
      </xdr:nvSpPr>
      <xdr:spPr>
        <a:xfrm>
          <a:off x="1968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135636</xdr:rowOff>
    </xdr:from>
    <xdr:to>
      <xdr:col>15</xdr:col>
      <xdr:colOff>50800</xdr:colOff>
      <xdr:row>36</xdr:row>
      <xdr:rowOff>5334</xdr:rowOff>
    </xdr:to>
    <xdr:cxnSp macro="">
      <xdr:nvCxnSpPr>
        <xdr:cNvPr id="78" name="直線コネクタ 77"/>
        <xdr:cNvCxnSpPr/>
      </xdr:nvCxnSpPr>
      <xdr:spPr>
        <a:xfrm>
          <a:off x="2019300" y="61363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34544</xdr:rowOff>
    </xdr:from>
    <xdr:to>
      <xdr:col>6</xdr:col>
      <xdr:colOff>38100</xdr:colOff>
      <xdr:row>35</xdr:row>
      <xdr:rowOff>136144</xdr:rowOff>
    </xdr:to>
    <xdr:sp macro="" textlink="">
      <xdr:nvSpPr>
        <xdr:cNvPr id="79" name="楕円 78"/>
        <xdr:cNvSpPr/>
      </xdr:nvSpPr>
      <xdr:spPr>
        <a:xfrm>
          <a:off x="1079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85344</xdr:rowOff>
    </xdr:from>
    <xdr:to>
      <xdr:col>10</xdr:col>
      <xdr:colOff>114300</xdr:colOff>
      <xdr:row>35</xdr:row>
      <xdr:rowOff>135636</xdr:rowOff>
    </xdr:to>
    <xdr:cxnSp macro="">
      <xdr:nvCxnSpPr>
        <xdr:cNvPr id="80" name="直線コネクタ 79"/>
        <xdr:cNvCxnSpPr/>
      </xdr:nvCxnSpPr>
      <xdr:spPr>
        <a:xfrm>
          <a:off x="1130300" y="60860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129811</xdr:rowOff>
    </xdr:from>
    <xdr:ext cx="405111" cy="259045"/>
    <xdr:sp macro="" textlink="">
      <xdr:nvSpPr>
        <xdr:cNvPr id="85" name="n_1mainValue【道路】&#10;有形固定資産減価償却率"/>
        <xdr:cNvSpPr txBox="1"/>
      </xdr:nvSpPr>
      <xdr:spPr>
        <a:xfrm>
          <a:off x="3582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macro="" textlink="">
      <xdr:nvSpPr>
        <xdr:cNvPr id="86" name="n_2mainValue【道路】&#10;有形固定資産減価償却率"/>
        <xdr:cNvSpPr txBox="1"/>
      </xdr:nvSpPr>
      <xdr:spPr>
        <a:xfrm>
          <a:off x="2705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31513</xdr:rowOff>
    </xdr:from>
    <xdr:ext cx="405111" cy="259045"/>
    <xdr:sp macro="" textlink="">
      <xdr:nvSpPr>
        <xdr:cNvPr id="87" name="n_3mainValue【道路】&#10;有形固定資産減価償却率"/>
        <xdr:cNvSpPr txBox="1"/>
      </xdr:nvSpPr>
      <xdr:spPr>
        <a:xfrm>
          <a:off x="1816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152671</xdr:rowOff>
    </xdr:from>
    <xdr:ext cx="405111" cy="259045"/>
    <xdr:sp macro="" textlink="">
      <xdr:nvSpPr>
        <xdr:cNvPr id="88" name="n_4mainValue【道路】&#10;有形固定資産減価償却率"/>
        <xdr:cNvSpPr txBox="1"/>
      </xdr:nvSpPr>
      <xdr:spPr>
        <a:xfrm>
          <a:off x="927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7" name="【道路】&#10;一人当たり延長平均値テキスト"/>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24828</xdr:rowOff>
    </xdr:from>
    <xdr:to>
      <xdr:col>55</xdr:col>
      <xdr:colOff>50800</xdr:colOff>
      <xdr:row>37</xdr:row>
      <xdr:rowOff>126428</xdr:rowOff>
    </xdr:to>
    <xdr:sp macro="" textlink="">
      <xdr:nvSpPr>
        <xdr:cNvPr id="128" name="楕円 127"/>
        <xdr:cNvSpPr/>
      </xdr:nvSpPr>
      <xdr:spPr>
        <a:xfrm>
          <a:off x="10426700" y="63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47705</xdr:rowOff>
    </xdr:from>
    <xdr:ext cx="534377" cy="259045"/>
    <xdr:sp macro="" textlink="">
      <xdr:nvSpPr>
        <xdr:cNvPr id="129" name="【道路】&#10;一人当たり延長該当値テキスト"/>
        <xdr:cNvSpPr txBox="1"/>
      </xdr:nvSpPr>
      <xdr:spPr>
        <a:xfrm>
          <a:off x="10515600" y="62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42316</xdr:rowOff>
    </xdr:from>
    <xdr:to>
      <xdr:col>50</xdr:col>
      <xdr:colOff>165100</xdr:colOff>
      <xdr:row>37</xdr:row>
      <xdr:rowOff>143916</xdr:rowOff>
    </xdr:to>
    <xdr:sp macro="" textlink="">
      <xdr:nvSpPr>
        <xdr:cNvPr id="130" name="楕円 129"/>
        <xdr:cNvSpPr/>
      </xdr:nvSpPr>
      <xdr:spPr>
        <a:xfrm>
          <a:off x="9588500" y="63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75628</xdr:rowOff>
    </xdr:from>
    <xdr:to>
      <xdr:col>55</xdr:col>
      <xdr:colOff>0</xdr:colOff>
      <xdr:row>37</xdr:row>
      <xdr:rowOff>93116</xdr:rowOff>
    </xdr:to>
    <xdr:cxnSp macro="">
      <xdr:nvCxnSpPr>
        <xdr:cNvPr id="131" name="直線コネクタ 130"/>
        <xdr:cNvCxnSpPr/>
      </xdr:nvCxnSpPr>
      <xdr:spPr>
        <a:xfrm flipV="1">
          <a:off x="9639300" y="6419278"/>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66377</xdr:rowOff>
    </xdr:from>
    <xdr:to>
      <xdr:col>46</xdr:col>
      <xdr:colOff>38100</xdr:colOff>
      <xdr:row>37</xdr:row>
      <xdr:rowOff>167977</xdr:rowOff>
    </xdr:to>
    <xdr:sp macro="" textlink="">
      <xdr:nvSpPr>
        <xdr:cNvPr id="132" name="楕円 131"/>
        <xdr:cNvSpPr/>
      </xdr:nvSpPr>
      <xdr:spPr>
        <a:xfrm>
          <a:off x="8699500" y="6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93116</xdr:rowOff>
    </xdr:from>
    <xdr:to>
      <xdr:col>50</xdr:col>
      <xdr:colOff>114300</xdr:colOff>
      <xdr:row>37</xdr:row>
      <xdr:rowOff>117177</xdr:rowOff>
    </xdr:to>
    <xdr:cxnSp macro="">
      <xdr:nvCxnSpPr>
        <xdr:cNvPr id="133" name="直線コネクタ 132"/>
        <xdr:cNvCxnSpPr/>
      </xdr:nvCxnSpPr>
      <xdr:spPr>
        <a:xfrm flipV="1">
          <a:off x="8750300" y="6436766"/>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94704</xdr:rowOff>
    </xdr:from>
    <xdr:to>
      <xdr:col>41</xdr:col>
      <xdr:colOff>101600</xdr:colOff>
      <xdr:row>38</xdr:row>
      <xdr:rowOff>24854</xdr:rowOff>
    </xdr:to>
    <xdr:sp macro="" textlink="">
      <xdr:nvSpPr>
        <xdr:cNvPr id="134" name="楕円 133"/>
        <xdr:cNvSpPr/>
      </xdr:nvSpPr>
      <xdr:spPr>
        <a:xfrm>
          <a:off x="7810500" y="64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117177</xdr:rowOff>
    </xdr:from>
    <xdr:to>
      <xdr:col>45</xdr:col>
      <xdr:colOff>177800</xdr:colOff>
      <xdr:row>37</xdr:row>
      <xdr:rowOff>145504</xdr:rowOff>
    </xdr:to>
    <xdr:cxnSp macro="">
      <xdr:nvCxnSpPr>
        <xdr:cNvPr id="135" name="直線コネクタ 134"/>
        <xdr:cNvCxnSpPr/>
      </xdr:nvCxnSpPr>
      <xdr:spPr>
        <a:xfrm flipV="1">
          <a:off x="7861300" y="64608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117430</xdr:rowOff>
    </xdr:from>
    <xdr:to>
      <xdr:col>36</xdr:col>
      <xdr:colOff>165100</xdr:colOff>
      <xdr:row>38</xdr:row>
      <xdr:rowOff>47580</xdr:rowOff>
    </xdr:to>
    <xdr:sp macro="" textlink="">
      <xdr:nvSpPr>
        <xdr:cNvPr id="136" name="楕円 135"/>
        <xdr:cNvSpPr/>
      </xdr:nvSpPr>
      <xdr:spPr>
        <a:xfrm>
          <a:off x="6921500" y="64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145504</xdr:rowOff>
    </xdr:from>
    <xdr:to>
      <xdr:col>41</xdr:col>
      <xdr:colOff>50800</xdr:colOff>
      <xdr:row>37</xdr:row>
      <xdr:rowOff>168231</xdr:rowOff>
    </xdr:to>
    <xdr:cxnSp macro="">
      <xdr:nvCxnSpPr>
        <xdr:cNvPr id="137" name="直線コネクタ 136"/>
        <xdr:cNvCxnSpPr/>
      </xdr:nvCxnSpPr>
      <xdr:spPr>
        <a:xfrm flipV="1">
          <a:off x="6972300" y="648915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9" name="n_2aveValue【道路】&#10;一人当たり延長"/>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41" name="n_4aveValue【道路】&#10;一人当たり延長"/>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160443</xdr:rowOff>
    </xdr:from>
    <xdr:ext cx="534377" cy="259045"/>
    <xdr:sp macro="" textlink="">
      <xdr:nvSpPr>
        <xdr:cNvPr id="142" name="n_1mainValue【道路】&#10;一人当たり延長"/>
        <xdr:cNvSpPr txBox="1"/>
      </xdr:nvSpPr>
      <xdr:spPr>
        <a:xfrm>
          <a:off x="93594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13054</xdr:rowOff>
    </xdr:from>
    <xdr:ext cx="534377" cy="259045"/>
    <xdr:sp macro="" textlink="">
      <xdr:nvSpPr>
        <xdr:cNvPr id="143" name="n_2mainValue【道路】&#10;一人当たり延長"/>
        <xdr:cNvSpPr txBox="1"/>
      </xdr:nvSpPr>
      <xdr:spPr>
        <a:xfrm>
          <a:off x="8483111" y="61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41381</xdr:rowOff>
    </xdr:from>
    <xdr:ext cx="534377" cy="259045"/>
    <xdr:sp macro="" textlink="">
      <xdr:nvSpPr>
        <xdr:cNvPr id="144" name="n_3mainValue【道路】&#10;一人当たり延長"/>
        <xdr:cNvSpPr txBox="1"/>
      </xdr:nvSpPr>
      <xdr:spPr>
        <a:xfrm>
          <a:off x="7594111"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64107</xdr:rowOff>
    </xdr:from>
    <xdr:ext cx="534377" cy="259045"/>
    <xdr:sp macro="" textlink="">
      <xdr:nvSpPr>
        <xdr:cNvPr id="145" name="n_4mainValue【道路】&#10;一人当たり延長"/>
        <xdr:cNvSpPr txBox="1"/>
      </xdr:nvSpPr>
      <xdr:spPr>
        <a:xfrm>
          <a:off x="6705111" y="62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6"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7" name="楕円 186"/>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88" name="【橋りょう・トンネル】&#10;有形固定資産減価償却率該当値テキスト"/>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89" name="楕円 188"/>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137160</xdr:rowOff>
    </xdr:to>
    <xdr:cxnSp macro="">
      <xdr:nvCxnSpPr>
        <xdr:cNvPr id="190" name="直線コネクタ 189"/>
        <xdr:cNvCxnSpPr/>
      </xdr:nvCxnSpPr>
      <xdr:spPr>
        <a:xfrm>
          <a:off x="3797300" y="1040946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1" name="楕円 190"/>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122465</xdr:rowOff>
    </xdr:to>
    <xdr:cxnSp macro="">
      <xdr:nvCxnSpPr>
        <xdr:cNvPr id="192" name="直線コネクタ 191"/>
        <xdr:cNvCxnSpPr/>
      </xdr:nvCxnSpPr>
      <xdr:spPr>
        <a:xfrm>
          <a:off x="2908300" y="1038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3" name="楕円 192"/>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96338</xdr:rowOff>
    </xdr:to>
    <xdr:cxnSp macro="">
      <xdr:nvCxnSpPr>
        <xdr:cNvPr id="194" name="直線コネクタ 193"/>
        <xdr:cNvCxnSpPr/>
      </xdr:nvCxnSpPr>
      <xdr:spPr>
        <a:xfrm>
          <a:off x="2019300" y="103621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75112</xdr:rowOff>
    </xdr:to>
    <xdr:cxnSp macro="">
      <xdr:nvCxnSpPr>
        <xdr:cNvPr id="196" name="直線コネクタ 195"/>
        <xdr:cNvCxnSpPr/>
      </xdr:nvCxnSpPr>
      <xdr:spPr>
        <a:xfrm>
          <a:off x="1130300" y="103425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1" name="n_1main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2" name="n_2mainValue【橋りょう・トンネル】&#10;有形固定資産減価償却率"/>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3" name="n_3mainValue【橋りょう・トンネル】&#10;有形固定資産減価償却率"/>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33" name="【橋りょう・トンネル】&#10;一人当たり有形固定資産（償却資産）額平均値テキスト"/>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133679</xdr:rowOff>
    </xdr:from>
    <xdr:to>
      <xdr:col>55</xdr:col>
      <xdr:colOff>50800</xdr:colOff>
      <xdr:row>59</xdr:row>
      <xdr:rowOff>63829</xdr:rowOff>
    </xdr:to>
    <xdr:sp macro="" textlink="">
      <xdr:nvSpPr>
        <xdr:cNvPr id="244" name="楕円 243"/>
        <xdr:cNvSpPr/>
      </xdr:nvSpPr>
      <xdr:spPr>
        <a:xfrm>
          <a:off x="10426700" y="100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156556</xdr:rowOff>
    </xdr:from>
    <xdr:ext cx="599010" cy="259045"/>
    <xdr:sp macro="" textlink="">
      <xdr:nvSpPr>
        <xdr:cNvPr id="245" name="【橋りょう・トンネル】&#10;一人当たり有形固定資産（償却資産）額該当値テキスト"/>
        <xdr:cNvSpPr txBox="1"/>
      </xdr:nvSpPr>
      <xdr:spPr>
        <a:xfrm>
          <a:off x="10515600" y="9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153104</xdr:rowOff>
    </xdr:from>
    <xdr:to>
      <xdr:col>50</xdr:col>
      <xdr:colOff>165100</xdr:colOff>
      <xdr:row>59</xdr:row>
      <xdr:rowOff>83254</xdr:rowOff>
    </xdr:to>
    <xdr:sp macro="" textlink="">
      <xdr:nvSpPr>
        <xdr:cNvPr id="246" name="楕円 245"/>
        <xdr:cNvSpPr/>
      </xdr:nvSpPr>
      <xdr:spPr>
        <a:xfrm>
          <a:off x="9588500" y="100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13029</xdr:rowOff>
    </xdr:from>
    <xdr:to>
      <xdr:col>55</xdr:col>
      <xdr:colOff>0</xdr:colOff>
      <xdr:row>59</xdr:row>
      <xdr:rowOff>32454</xdr:rowOff>
    </xdr:to>
    <xdr:cxnSp macro="">
      <xdr:nvCxnSpPr>
        <xdr:cNvPr id="247" name="直線コネクタ 246"/>
        <xdr:cNvCxnSpPr/>
      </xdr:nvCxnSpPr>
      <xdr:spPr>
        <a:xfrm flipV="1">
          <a:off x="9639300" y="10128579"/>
          <a:ext cx="8382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12081</xdr:rowOff>
    </xdr:from>
    <xdr:to>
      <xdr:col>46</xdr:col>
      <xdr:colOff>38100</xdr:colOff>
      <xdr:row>59</xdr:row>
      <xdr:rowOff>113681</xdr:rowOff>
    </xdr:to>
    <xdr:sp macro="" textlink="">
      <xdr:nvSpPr>
        <xdr:cNvPr id="248" name="楕円 247"/>
        <xdr:cNvSpPr/>
      </xdr:nvSpPr>
      <xdr:spPr>
        <a:xfrm>
          <a:off x="8699500" y="101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32454</xdr:rowOff>
    </xdr:from>
    <xdr:to>
      <xdr:col>50</xdr:col>
      <xdr:colOff>114300</xdr:colOff>
      <xdr:row>59</xdr:row>
      <xdr:rowOff>62881</xdr:rowOff>
    </xdr:to>
    <xdr:cxnSp macro="">
      <xdr:nvCxnSpPr>
        <xdr:cNvPr id="249" name="直線コネクタ 248"/>
        <xdr:cNvCxnSpPr/>
      </xdr:nvCxnSpPr>
      <xdr:spPr>
        <a:xfrm flipV="1">
          <a:off x="8750300" y="10148004"/>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36444</xdr:rowOff>
    </xdr:from>
    <xdr:to>
      <xdr:col>41</xdr:col>
      <xdr:colOff>101600</xdr:colOff>
      <xdr:row>59</xdr:row>
      <xdr:rowOff>138044</xdr:rowOff>
    </xdr:to>
    <xdr:sp macro="" textlink="">
      <xdr:nvSpPr>
        <xdr:cNvPr id="250" name="楕円 249"/>
        <xdr:cNvSpPr/>
      </xdr:nvSpPr>
      <xdr:spPr>
        <a:xfrm>
          <a:off x="7810500" y="101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62881</xdr:rowOff>
    </xdr:from>
    <xdr:to>
      <xdr:col>45</xdr:col>
      <xdr:colOff>177800</xdr:colOff>
      <xdr:row>59</xdr:row>
      <xdr:rowOff>87244</xdr:rowOff>
    </xdr:to>
    <xdr:cxnSp macro="">
      <xdr:nvCxnSpPr>
        <xdr:cNvPr id="251" name="直線コネクタ 250"/>
        <xdr:cNvCxnSpPr/>
      </xdr:nvCxnSpPr>
      <xdr:spPr>
        <a:xfrm flipV="1">
          <a:off x="7861300" y="10178431"/>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65084</xdr:rowOff>
    </xdr:from>
    <xdr:to>
      <xdr:col>36</xdr:col>
      <xdr:colOff>165100</xdr:colOff>
      <xdr:row>59</xdr:row>
      <xdr:rowOff>166684</xdr:rowOff>
    </xdr:to>
    <xdr:sp macro="" textlink="">
      <xdr:nvSpPr>
        <xdr:cNvPr id="252" name="楕円 251"/>
        <xdr:cNvSpPr/>
      </xdr:nvSpPr>
      <xdr:spPr>
        <a:xfrm>
          <a:off x="6921500" y="101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87244</xdr:rowOff>
    </xdr:from>
    <xdr:to>
      <xdr:col>41</xdr:col>
      <xdr:colOff>50800</xdr:colOff>
      <xdr:row>59</xdr:row>
      <xdr:rowOff>115884</xdr:rowOff>
    </xdr:to>
    <xdr:cxnSp macro="">
      <xdr:nvCxnSpPr>
        <xdr:cNvPr id="253" name="直線コネクタ 252"/>
        <xdr:cNvCxnSpPr/>
      </xdr:nvCxnSpPr>
      <xdr:spPr>
        <a:xfrm flipV="1">
          <a:off x="6972300" y="10202794"/>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54" name="n_1aveValue【橋りょう・トンネル】&#10;一人当たり有形固定資産（償却資産）額"/>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55" name="n_2aveValue【橋りょう・トンネル】&#10;一人当たり有形固定資産（償却資産）額"/>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56" name="n_3aveValue【橋りょう・トンネル】&#10;一人当たり有形固定資産（償却資産）額"/>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9952</xdr:rowOff>
    </xdr:from>
    <xdr:ext cx="599010" cy="259045"/>
    <xdr:sp macro="" textlink="">
      <xdr:nvSpPr>
        <xdr:cNvPr id="257" name="n_4aveValue【橋りょう・トンネル】&#10;一人当たり有形固定資産（償却資産）額"/>
        <xdr:cNvSpPr txBox="1"/>
      </xdr:nvSpPr>
      <xdr:spPr>
        <a:xfrm>
          <a:off x="6672795" y="10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99781</xdr:rowOff>
    </xdr:from>
    <xdr:ext cx="599010" cy="259045"/>
    <xdr:sp macro="" textlink="">
      <xdr:nvSpPr>
        <xdr:cNvPr id="258" name="n_1mainValue【橋りょう・トンネル】&#10;一人当たり有形固定資産（償却資産）額"/>
        <xdr:cNvSpPr txBox="1"/>
      </xdr:nvSpPr>
      <xdr:spPr>
        <a:xfrm>
          <a:off x="9327095" y="98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130208</xdr:rowOff>
    </xdr:from>
    <xdr:ext cx="599010" cy="259045"/>
    <xdr:sp macro="" textlink="">
      <xdr:nvSpPr>
        <xdr:cNvPr id="259" name="n_2mainValue【橋りょう・トンネル】&#10;一人当たり有形固定資産（償却資産）額"/>
        <xdr:cNvSpPr txBox="1"/>
      </xdr:nvSpPr>
      <xdr:spPr>
        <a:xfrm>
          <a:off x="8450795" y="990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154571</xdr:rowOff>
    </xdr:from>
    <xdr:ext cx="599010" cy="259045"/>
    <xdr:sp macro="" textlink="">
      <xdr:nvSpPr>
        <xdr:cNvPr id="260" name="n_3mainValue【橋りょう・トンネル】&#10;一人当たり有形固定資産（償却資産）額"/>
        <xdr:cNvSpPr txBox="1"/>
      </xdr:nvSpPr>
      <xdr:spPr>
        <a:xfrm>
          <a:off x="7561795" y="99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11761</xdr:rowOff>
    </xdr:from>
    <xdr:ext cx="599010" cy="259045"/>
    <xdr:sp macro="" textlink="">
      <xdr:nvSpPr>
        <xdr:cNvPr id="261" name="n_4mainValue【橋りょう・トンネル】&#10;一人当たり有形固定資産（償却資産）額"/>
        <xdr:cNvSpPr txBox="1"/>
      </xdr:nvSpPr>
      <xdr:spPr>
        <a:xfrm>
          <a:off x="6672795" y="99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3629</xdr:rowOff>
    </xdr:from>
    <xdr:to>
      <xdr:col>24</xdr:col>
      <xdr:colOff>114300</xdr:colOff>
      <xdr:row>86</xdr:row>
      <xdr:rowOff>105229</xdr:rowOff>
    </xdr:to>
    <xdr:sp macro="" textlink="">
      <xdr:nvSpPr>
        <xdr:cNvPr id="303" name="楕円 302"/>
        <xdr:cNvSpPr/>
      </xdr:nvSpPr>
      <xdr:spPr>
        <a:xfrm>
          <a:off x="4584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90006</xdr:rowOff>
    </xdr:from>
    <xdr:ext cx="405111" cy="259045"/>
    <xdr:sp macro="" textlink="">
      <xdr:nvSpPr>
        <xdr:cNvPr id="304" name="【公営住宅】&#10;有形固定資産減価償却率該当値テキスト"/>
        <xdr:cNvSpPr txBox="1"/>
      </xdr:nvSpPr>
      <xdr:spPr>
        <a:xfrm>
          <a:off x="4673600" y="1466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305" name="楕円 304"/>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54429</xdr:rowOff>
    </xdr:to>
    <xdr:cxnSp macro="">
      <xdr:nvCxnSpPr>
        <xdr:cNvPr id="306" name="直線コネクタ 305"/>
        <xdr:cNvCxnSpPr/>
      </xdr:nvCxnSpPr>
      <xdr:spPr>
        <a:xfrm>
          <a:off x="3797300" y="147713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116295</xdr:rowOff>
    </xdr:from>
    <xdr:to>
      <xdr:col>15</xdr:col>
      <xdr:colOff>101600</xdr:colOff>
      <xdr:row>86</xdr:row>
      <xdr:rowOff>46445</xdr:rowOff>
    </xdr:to>
    <xdr:sp macro="" textlink="">
      <xdr:nvSpPr>
        <xdr:cNvPr id="307" name="楕円 306"/>
        <xdr:cNvSpPr/>
      </xdr:nvSpPr>
      <xdr:spPr>
        <a:xfrm>
          <a:off x="2857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167095</xdr:rowOff>
    </xdr:from>
    <xdr:to>
      <xdr:col>19</xdr:col>
      <xdr:colOff>177800</xdr:colOff>
      <xdr:row>86</xdr:row>
      <xdr:rowOff>26670</xdr:rowOff>
    </xdr:to>
    <xdr:cxnSp macro="">
      <xdr:nvCxnSpPr>
        <xdr:cNvPr id="308" name="直線コネクタ 307"/>
        <xdr:cNvCxnSpPr/>
      </xdr:nvCxnSpPr>
      <xdr:spPr>
        <a:xfrm>
          <a:off x="2908300" y="14740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86905</xdr:rowOff>
    </xdr:from>
    <xdr:to>
      <xdr:col>10</xdr:col>
      <xdr:colOff>165100</xdr:colOff>
      <xdr:row>86</xdr:row>
      <xdr:rowOff>17055</xdr:rowOff>
    </xdr:to>
    <xdr:sp macro="" textlink="">
      <xdr:nvSpPr>
        <xdr:cNvPr id="309" name="楕円 308"/>
        <xdr:cNvSpPr/>
      </xdr:nvSpPr>
      <xdr:spPr>
        <a:xfrm>
          <a:off x="196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137705</xdr:rowOff>
    </xdr:from>
    <xdr:to>
      <xdr:col>15</xdr:col>
      <xdr:colOff>50800</xdr:colOff>
      <xdr:row>85</xdr:row>
      <xdr:rowOff>167095</xdr:rowOff>
    </xdr:to>
    <xdr:cxnSp macro="">
      <xdr:nvCxnSpPr>
        <xdr:cNvPr id="310" name="直線コネクタ 309"/>
        <xdr:cNvCxnSpPr/>
      </xdr:nvCxnSpPr>
      <xdr:spPr>
        <a:xfrm>
          <a:off x="2019300" y="147109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73842</xdr:rowOff>
    </xdr:from>
    <xdr:to>
      <xdr:col>6</xdr:col>
      <xdr:colOff>38100</xdr:colOff>
      <xdr:row>86</xdr:row>
      <xdr:rowOff>3992</xdr:rowOff>
    </xdr:to>
    <xdr:sp macro="" textlink="">
      <xdr:nvSpPr>
        <xdr:cNvPr id="311" name="楕円 310"/>
        <xdr:cNvSpPr/>
      </xdr:nvSpPr>
      <xdr:spPr>
        <a:xfrm>
          <a:off x="1079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85</xdr:row>
      <xdr:rowOff>137705</xdr:rowOff>
    </xdr:to>
    <xdr:cxnSp macro="">
      <xdr:nvCxnSpPr>
        <xdr:cNvPr id="312" name="直線コネクタ 311"/>
        <xdr:cNvCxnSpPr/>
      </xdr:nvCxnSpPr>
      <xdr:spPr>
        <a:xfrm>
          <a:off x="1130300" y="146978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317" name="n_1mainValue【公営住宅】&#10;有形固定資産減価償却率"/>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318" name="n_2mainValue【公営住宅】&#10;有形固定資産減価償却率"/>
        <xdr:cNvSpPr txBox="1"/>
      </xdr:nvSpPr>
      <xdr:spPr>
        <a:xfrm>
          <a:off x="2705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8182</xdr:rowOff>
    </xdr:from>
    <xdr:ext cx="405111" cy="259045"/>
    <xdr:sp macro="" textlink="">
      <xdr:nvSpPr>
        <xdr:cNvPr id="319" name="n_3mainValue【公営住宅】&#10;有形固定資産減価償却率"/>
        <xdr:cNvSpPr txBox="1"/>
      </xdr:nvSpPr>
      <xdr:spPr>
        <a:xfrm>
          <a:off x="1816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166569</xdr:rowOff>
    </xdr:from>
    <xdr:ext cx="405111" cy="259045"/>
    <xdr:sp macro="" textlink="">
      <xdr:nvSpPr>
        <xdr:cNvPr id="320" name="n_4mainValue【公営住宅】&#10;有形固定資産減価償却率"/>
        <xdr:cNvSpPr txBox="1"/>
      </xdr:nvSpPr>
      <xdr:spPr>
        <a:xfrm>
          <a:off x="927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133032</xdr:rowOff>
    </xdr:from>
    <xdr:to>
      <xdr:col>55</xdr:col>
      <xdr:colOff>50800</xdr:colOff>
      <xdr:row>83</xdr:row>
      <xdr:rowOff>63182</xdr:rowOff>
    </xdr:to>
    <xdr:sp macro="" textlink="">
      <xdr:nvSpPr>
        <xdr:cNvPr id="356" name="楕円 355"/>
        <xdr:cNvSpPr/>
      </xdr:nvSpPr>
      <xdr:spPr>
        <a:xfrm>
          <a:off x="104267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111459</xdr:rowOff>
    </xdr:from>
    <xdr:ext cx="469744" cy="259045"/>
    <xdr:sp macro="" textlink="">
      <xdr:nvSpPr>
        <xdr:cNvPr id="357" name="【公営住宅】&#10;一人当たり面積該当値テキスト"/>
        <xdr:cNvSpPr txBox="1"/>
      </xdr:nvSpPr>
      <xdr:spPr>
        <a:xfrm>
          <a:off x="10515600" y="1417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145035</xdr:rowOff>
    </xdr:from>
    <xdr:to>
      <xdr:col>50</xdr:col>
      <xdr:colOff>165100</xdr:colOff>
      <xdr:row>83</xdr:row>
      <xdr:rowOff>75185</xdr:rowOff>
    </xdr:to>
    <xdr:sp macro="" textlink="">
      <xdr:nvSpPr>
        <xdr:cNvPr id="358" name="楕円 357"/>
        <xdr:cNvSpPr/>
      </xdr:nvSpPr>
      <xdr:spPr>
        <a:xfrm>
          <a:off x="958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12382</xdr:rowOff>
    </xdr:from>
    <xdr:to>
      <xdr:col>55</xdr:col>
      <xdr:colOff>0</xdr:colOff>
      <xdr:row>83</xdr:row>
      <xdr:rowOff>24385</xdr:rowOff>
    </xdr:to>
    <xdr:cxnSp macro="">
      <xdr:nvCxnSpPr>
        <xdr:cNvPr id="359" name="直線コネクタ 358"/>
        <xdr:cNvCxnSpPr/>
      </xdr:nvCxnSpPr>
      <xdr:spPr>
        <a:xfrm flipV="1">
          <a:off x="9639300" y="14242732"/>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152464</xdr:rowOff>
    </xdr:from>
    <xdr:to>
      <xdr:col>46</xdr:col>
      <xdr:colOff>38100</xdr:colOff>
      <xdr:row>83</xdr:row>
      <xdr:rowOff>82614</xdr:rowOff>
    </xdr:to>
    <xdr:sp macro="" textlink="">
      <xdr:nvSpPr>
        <xdr:cNvPr id="360" name="楕円 359"/>
        <xdr:cNvSpPr/>
      </xdr:nvSpPr>
      <xdr:spPr>
        <a:xfrm>
          <a:off x="8699500" y="142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24385</xdr:rowOff>
    </xdr:from>
    <xdr:to>
      <xdr:col>50</xdr:col>
      <xdr:colOff>114300</xdr:colOff>
      <xdr:row>83</xdr:row>
      <xdr:rowOff>31814</xdr:rowOff>
    </xdr:to>
    <xdr:cxnSp macro="">
      <xdr:nvCxnSpPr>
        <xdr:cNvPr id="361" name="直線コネクタ 360"/>
        <xdr:cNvCxnSpPr/>
      </xdr:nvCxnSpPr>
      <xdr:spPr>
        <a:xfrm flipV="1">
          <a:off x="8750300" y="1425473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70168</xdr:rowOff>
    </xdr:from>
    <xdr:to>
      <xdr:col>41</xdr:col>
      <xdr:colOff>101600</xdr:colOff>
      <xdr:row>83</xdr:row>
      <xdr:rowOff>318</xdr:rowOff>
    </xdr:to>
    <xdr:sp macro="" textlink="">
      <xdr:nvSpPr>
        <xdr:cNvPr id="362" name="楕円 361"/>
        <xdr:cNvSpPr/>
      </xdr:nvSpPr>
      <xdr:spPr>
        <a:xfrm>
          <a:off x="7810500" y="14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120968</xdr:rowOff>
    </xdr:from>
    <xdr:to>
      <xdr:col>45</xdr:col>
      <xdr:colOff>177800</xdr:colOff>
      <xdr:row>83</xdr:row>
      <xdr:rowOff>31814</xdr:rowOff>
    </xdr:to>
    <xdr:cxnSp macro="">
      <xdr:nvCxnSpPr>
        <xdr:cNvPr id="363" name="直線コネクタ 362"/>
        <xdr:cNvCxnSpPr/>
      </xdr:nvCxnSpPr>
      <xdr:spPr>
        <a:xfrm>
          <a:off x="7861300" y="14179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89599</xdr:rowOff>
    </xdr:from>
    <xdr:to>
      <xdr:col>36</xdr:col>
      <xdr:colOff>165100</xdr:colOff>
      <xdr:row>83</xdr:row>
      <xdr:rowOff>19749</xdr:rowOff>
    </xdr:to>
    <xdr:sp macro="" textlink="">
      <xdr:nvSpPr>
        <xdr:cNvPr id="364" name="楕円 363"/>
        <xdr:cNvSpPr/>
      </xdr:nvSpPr>
      <xdr:spPr>
        <a:xfrm>
          <a:off x="6921500" y="141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120968</xdr:rowOff>
    </xdr:from>
    <xdr:to>
      <xdr:col>41</xdr:col>
      <xdr:colOff>50800</xdr:colOff>
      <xdr:row>82</xdr:row>
      <xdr:rowOff>140399</xdr:rowOff>
    </xdr:to>
    <xdr:cxnSp macro="">
      <xdr:nvCxnSpPr>
        <xdr:cNvPr id="365" name="直線コネクタ 364"/>
        <xdr:cNvCxnSpPr/>
      </xdr:nvCxnSpPr>
      <xdr:spPr>
        <a:xfrm flipV="1">
          <a:off x="6972300" y="141798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68" name="n_3aveValue【公営住宅】&#10;一人当たり面積"/>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104030</xdr:rowOff>
    </xdr:from>
    <xdr:ext cx="469744" cy="259045"/>
    <xdr:sp macro="" textlink="">
      <xdr:nvSpPr>
        <xdr:cNvPr id="369" name="n_4aveValue【公営住宅】&#10;一人当たり面積"/>
        <xdr:cNvSpPr txBox="1"/>
      </xdr:nvSpPr>
      <xdr:spPr>
        <a:xfrm>
          <a:off x="6737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66312</xdr:rowOff>
    </xdr:from>
    <xdr:ext cx="469744" cy="259045"/>
    <xdr:sp macro="" textlink="">
      <xdr:nvSpPr>
        <xdr:cNvPr id="370" name="n_1mainValue【公営住宅】&#10;一人当たり面積"/>
        <xdr:cNvSpPr txBox="1"/>
      </xdr:nvSpPr>
      <xdr:spPr>
        <a:xfrm>
          <a:off x="939172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73741</xdr:rowOff>
    </xdr:from>
    <xdr:ext cx="469744" cy="259045"/>
    <xdr:sp macro="" textlink="">
      <xdr:nvSpPr>
        <xdr:cNvPr id="371" name="n_2mainValue【公営住宅】&#10;一人当たり面積"/>
        <xdr:cNvSpPr txBox="1"/>
      </xdr:nvSpPr>
      <xdr:spPr>
        <a:xfrm>
          <a:off x="8515427" y="143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16845</xdr:rowOff>
    </xdr:from>
    <xdr:ext cx="469744" cy="259045"/>
    <xdr:sp macro="" textlink="">
      <xdr:nvSpPr>
        <xdr:cNvPr id="372" name="n_3mainValue【公営住宅】&#10;一人当たり面積"/>
        <xdr:cNvSpPr txBox="1"/>
      </xdr:nvSpPr>
      <xdr:spPr>
        <a:xfrm>
          <a:off x="7626427" y="139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36276</xdr:rowOff>
    </xdr:from>
    <xdr:ext cx="469744" cy="259045"/>
    <xdr:sp macro="" textlink="">
      <xdr:nvSpPr>
        <xdr:cNvPr id="373" name="n_4mainValue【公営住宅】&#10;一人当たり面積"/>
        <xdr:cNvSpPr txBox="1"/>
      </xdr:nvSpPr>
      <xdr:spPr>
        <a:xfrm>
          <a:off x="6737427" y="139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92" name="テキスト ボックス 391"/>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109</xdr:row>
      <xdr:rowOff>16763</xdr:rowOff>
    </xdr:to>
    <xdr:cxnSp macro="">
      <xdr:nvCxnSpPr>
        <xdr:cNvPr id="395" name="直線コネクタ 394"/>
        <xdr:cNvCxnSpPr/>
      </xdr:nvCxnSpPr>
      <xdr:spPr>
        <a:xfrm flipV="1">
          <a:off x="4634865" y="17404080"/>
          <a:ext cx="0" cy="130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20590</xdr:rowOff>
    </xdr:from>
    <xdr:ext cx="405111" cy="259045"/>
    <xdr:sp macro="" textlink="">
      <xdr:nvSpPr>
        <xdr:cNvPr id="396" name="【港湾・漁港】&#10;有形固定資産減価償却率最小値テキスト"/>
        <xdr:cNvSpPr txBox="1"/>
      </xdr:nvSpPr>
      <xdr:spPr>
        <a:xfrm>
          <a:off x="4673600" y="1870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16763</xdr:rowOff>
    </xdr:from>
    <xdr:to>
      <xdr:col>24</xdr:col>
      <xdr:colOff>152400</xdr:colOff>
      <xdr:row>109</xdr:row>
      <xdr:rowOff>16763</xdr:rowOff>
    </xdr:to>
    <xdr:cxnSp macro="">
      <xdr:nvCxnSpPr>
        <xdr:cNvPr id="397" name="直線コネクタ 396"/>
        <xdr:cNvCxnSpPr/>
      </xdr:nvCxnSpPr>
      <xdr:spPr>
        <a:xfrm>
          <a:off x="4546600" y="1870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340478" cy="259045"/>
    <xdr:sp macro="" textlink="">
      <xdr:nvSpPr>
        <xdr:cNvPr id="398" name="【港湾・漁港】&#10;有形固定資産減価償却率最大値テキスト"/>
        <xdr:cNvSpPr txBox="1"/>
      </xdr:nvSpPr>
      <xdr:spPr>
        <a:xfrm>
          <a:off x="4673600" y="1717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399" name="直線コネクタ 398"/>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66564</xdr:rowOff>
    </xdr:from>
    <xdr:ext cx="405111" cy="259045"/>
    <xdr:sp macro="" textlink="">
      <xdr:nvSpPr>
        <xdr:cNvPr id="400" name="【港湾・漁港】&#10;有形固定資産減価償却率平均値テキスト"/>
        <xdr:cNvSpPr txBox="1"/>
      </xdr:nvSpPr>
      <xdr:spPr>
        <a:xfrm>
          <a:off x="4673600" y="1824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43687</xdr:rowOff>
    </xdr:from>
    <xdr:to>
      <xdr:col>24</xdr:col>
      <xdr:colOff>114300</xdr:colOff>
      <xdr:row>107</xdr:row>
      <xdr:rowOff>145287</xdr:rowOff>
    </xdr:to>
    <xdr:sp macro="" textlink="">
      <xdr:nvSpPr>
        <xdr:cNvPr id="401" name="フローチャート: 判断 400"/>
        <xdr:cNvSpPr/>
      </xdr:nvSpPr>
      <xdr:spPr>
        <a:xfrm>
          <a:off x="4584700" y="183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71120</xdr:rowOff>
    </xdr:from>
    <xdr:to>
      <xdr:col>20</xdr:col>
      <xdr:colOff>38100</xdr:colOff>
      <xdr:row>109</xdr:row>
      <xdr:rowOff>1270</xdr:rowOff>
    </xdr:to>
    <xdr:sp macro="" textlink="">
      <xdr:nvSpPr>
        <xdr:cNvPr id="402" name="フローチャート: 判断 401"/>
        <xdr:cNvSpPr/>
      </xdr:nvSpPr>
      <xdr:spPr>
        <a:xfrm>
          <a:off x="374650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25400</xdr:rowOff>
    </xdr:from>
    <xdr:to>
      <xdr:col>15</xdr:col>
      <xdr:colOff>101600</xdr:colOff>
      <xdr:row>108</xdr:row>
      <xdr:rowOff>127000</xdr:rowOff>
    </xdr:to>
    <xdr:sp macro="" textlink="">
      <xdr:nvSpPr>
        <xdr:cNvPr id="403" name="フローチャート: 判断 402"/>
        <xdr:cNvSpPr/>
      </xdr:nvSpPr>
      <xdr:spPr>
        <a:xfrm>
          <a:off x="2857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121413</xdr:rowOff>
    </xdr:from>
    <xdr:to>
      <xdr:col>10</xdr:col>
      <xdr:colOff>165100</xdr:colOff>
      <xdr:row>109</xdr:row>
      <xdr:rowOff>51563</xdr:rowOff>
    </xdr:to>
    <xdr:sp macro="" textlink="">
      <xdr:nvSpPr>
        <xdr:cNvPr id="404" name="フローチャート: 判断 403"/>
        <xdr:cNvSpPr/>
      </xdr:nvSpPr>
      <xdr:spPr>
        <a:xfrm>
          <a:off x="1968500" y="1863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73406</xdr:rowOff>
    </xdr:from>
    <xdr:to>
      <xdr:col>6</xdr:col>
      <xdr:colOff>38100</xdr:colOff>
      <xdr:row>108</xdr:row>
      <xdr:rowOff>3556</xdr:rowOff>
    </xdr:to>
    <xdr:sp macro="" textlink="">
      <xdr:nvSpPr>
        <xdr:cNvPr id="405" name="フローチャート: 判断 404"/>
        <xdr:cNvSpPr/>
      </xdr:nvSpPr>
      <xdr:spPr>
        <a:xfrm>
          <a:off x="1079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137413</xdr:rowOff>
    </xdr:from>
    <xdr:to>
      <xdr:col>24</xdr:col>
      <xdr:colOff>114300</xdr:colOff>
      <xdr:row>109</xdr:row>
      <xdr:rowOff>67563</xdr:rowOff>
    </xdr:to>
    <xdr:sp macro="" textlink="">
      <xdr:nvSpPr>
        <xdr:cNvPr id="411" name="楕円 410"/>
        <xdr:cNvSpPr/>
      </xdr:nvSpPr>
      <xdr:spPr>
        <a:xfrm>
          <a:off x="45847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52340</xdr:rowOff>
    </xdr:from>
    <xdr:ext cx="405111" cy="259045"/>
    <xdr:sp macro="" textlink="">
      <xdr:nvSpPr>
        <xdr:cNvPr id="412" name="【港湾・漁港】&#10;有形固定資産減価償却率該当値テキスト"/>
        <xdr:cNvSpPr txBox="1"/>
      </xdr:nvSpPr>
      <xdr:spPr>
        <a:xfrm>
          <a:off x="4673600" y="1856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100837</xdr:rowOff>
    </xdr:from>
    <xdr:to>
      <xdr:col>20</xdr:col>
      <xdr:colOff>38100</xdr:colOff>
      <xdr:row>109</xdr:row>
      <xdr:rowOff>30987</xdr:rowOff>
    </xdr:to>
    <xdr:sp macro="" textlink="">
      <xdr:nvSpPr>
        <xdr:cNvPr id="413" name="楕円 412"/>
        <xdr:cNvSpPr/>
      </xdr:nvSpPr>
      <xdr:spPr>
        <a:xfrm>
          <a:off x="3746500" y="186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151637</xdr:rowOff>
    </xdr:from>
    <xdr:to>
      <xdr:col>24</xdr:col>
      <xdr:colOff>63500</xdr:colOff>
      <xdr:row>109</xdr:row>
      <xdr:rowOff>16763</xdr:rowOff>
    </xdr:to>
    <xdr:cxnSp macro="">
      <xdr:nvCxnSpPr>
        <xdr:cNvPr id="414" name="直線コネクタ 413"/>
        <xdr:cNvCxnSpPr/>
      </xdr:nvCxnSpPr>
      <xdr:spPr>
        <a:xfrm>
          <a:off x="3797300" y="186682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61976</xdr:rowOff>
    </xdr:from>
    <xdr:to>
      <xdr:col>15</xdr:col>
      <xdr:colOff>101600</xdr:colOff>
      <xdr:row>108</xdr:row>
      <xdr:rowOff>163576</xdr:rowOff>
    </xdr:to>
    <xdr:sp macro="" textlink="">
      <xdr:nvSpPr>
        <xdr:cNvPr id="415" name="楕円 414"/>
        <xdr:cNvSpPr/>
      </xdr:nvSpPr>
      <xdr:spPr>
        <a:xfrm>
          <a:off x="2857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112776</xdr:rowOff>
    </xdr:from>
    <xdr:to>
      <xdr:col>19</xdr:col>
      <xdr:colOff>177800</xdr:colOff>
      <xdr:row>108</xdr:row>
      <xdr:rowOff>151637</xdr:rowOff>
    </xdr:to>
    <xdr:cxnSp macro="">
      <xdr:nvCxnSpPr>
        <xdr:cNvPr id="416" name="直線コネクタ 415"/>
        <xdr:cNvCxnSpPr/>
      </xdr:nvCxnSpPr>
      <xdr:spPr>
        <a:xfrm>
          <a:off x="2908300" y="186293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23113</xdr:rowOff>
    </xdr:from>
    <xdr:to>
      <xdr:col>10</xdr:col>
      <xdr:colOff>165100</xdr:colOff>
      <xdr:row>108</xdr:row>
      <xdr:rowOff>124713</xdr:rowOff>
    </xdr:to>
    <xdr:sp macro="" textlink="">
      <xdr:nvSpPr>
        <xdr:cNvPr id="417" name="楕円 416"/>
        <xdr:cNvSpPr/>
      </xdr:nvSpPr>
      <xdr:spPr>
        <a:xfrm>
          <a:off x="1968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73913</xdr:rowOff>
    </xdr:from>
    <xdr:to>
      <xdr:col>15</xdr:col>
      <xdr:colOff>50800</xdr:colOff>
      <xdr:row>108</xdr:row>
      <xdr:rowOff>112776</xdr:rowOff>
    </xdr:to>
    <xdr:cxnSp macro="">
      <xdr:nvCxnSpPr>
        <xdr:cNvPr id="418" name="直線コネクタ 417"/>
        <xdr:cNvCxnSpPr/>
      </xdr:nvCxnSpPr>
      <xdr:spPr>
        <a:xfrm>
          <a:off x="2019300" y="185905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153415</xdr:rowOff>
    </xdr:from>
    <xdr:to>
      <xdr:col>6</xdr:col>
      <xdr:colOff>38100</xdr:colOff>
      <xdr:row>108</xdr:row>
      <xdr:rowOff>83565</xdr:rowOff>
    </xdr:to>
    <xdr:sp macro="" textlink="">
      <xdr:nvSpPr>
        <xdr:cNvPr id="419" name="楕円 418"/>
        <xdr:cNvSpPr/>
      </xdr:nvSpPr>
      <xdr:spPr>
        <a:xfrm>
          <a:off x="1079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32765</xdr:rowOff>
    </xdr:from>
    <xdr:to>
      <xdr:col>10</xdr:col>
      <xdr:colOff>114300</xdr:colOff>
      <xdr:row>108</xdr:row>
      <xdr:rowOff>73913</xdr:rowOff>
    </xdr:to>
    <xdr:cxnSp macro="">
      <xdr:nvCxnSpPr>
        <xdr:cNvPr id="420" name="直線コネクタ 419"/>
        <xdr:cNvCxnSpPr/>
      </xdr:nvCxnSpPr>
      <xdr:spPr>
        <a:xfrm>
          <a:off x="1130300" y="185493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17797</xdr:rowOff>
    </xdr:from>
    <xdr:ext cx="405111" cy="259045"/>
    <xdr:sp macro="" textlink="">
      <xdr:nvSpPr>
        <xdr:cNvPr id="421" name="n_1aveValue【港湾・漁港】&#10;有形固定資産減価償却率"/>
        <xdr:cNvSpPr txBox="1"/>
      </xdr:nvSpPr>
      <xdr:spPr>
        <a:xfrm>
          <a:off x="3582044" y="183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143527</xdr:rowOff>
    </xdr:from>
    <xdr:ext cx="405111" cy="259045"/>
    <xdr:sp macro="" textlink="">
      <xdr:nvSpPr>
        <xdr:cNvPr id="422" name="n_2aveValue【港湾・漁港】&#10;有形固定資産減価償却率"/>
        <xdr:cNvSpPr txBox="1"/>
      </xdr:nvSpPr>
      <xdr:spPr>
        <a:xfrm>
          <a:off x="27057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42690</xdr:rowOff>
    </xdr:from>
    <xdr:ext cx="405111" cy="259045"/>
    <xdr:sp macro="" textlink="">
      <xdr:nvSpPr>
        <xdr:cNvPr id="423" name="n_3aveValue【港湾・漁港】&#10;有形固定資産減価償却率"/>
        <xdr:cNvSpPr txBox="1"/>
      </xdr:nvSpPr>
      <xdr:spPr>
        <a:xfrm>
          <a:off x="1816744" y="1873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20083</xdr:rowOff>
    </xdr:from>
    <xdr:ext cx="405111" cy="259045"/>
    <xdr:sp macro="" textlink="">
      <xdr:nvSpPr>
        <xdr:cNvPr id="424" name="n_4aveValue【港湾・漁港】&#10;有形固定資産減価償却率"/>
        <xdr:cNvSpPr txBox="1"/>
      </xdr:nvSpPr>
      <xdr:spPr>
        <a:xfrm>
          <a:off x="927744" y="1819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22114</xdr:rowOff>
    </xdr:from>
    <xdr:ext cx="405111" cy="259045"/>
    <xdr:sp macro="" textlink="">
      <xdr:nvSpPr>
        <xdr:cNvPr id="425" name="n_1mainValue【港湾・漁港】&#10;有形固定資産減価償却率"/>
        <xdr:cNvSpPr txBox="1"/>
      </xdr:nvSpPr>
      <xdr:spPr>
        <a:xfrm>
          <a:off x="3582044" y="1871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154703</xdr:rowOff>
    </xdr:from>
    <xdr:ext cx="405111" cy="259045"/>
    <xdr:sp macro="" textlink="">
      <xdr:nvSpPr>
        <xdr:cNvPr id="426" name="n_2mainValue【港湾・漁港】&#10;有形固定資産減価償却率"/>
        <xdr:cNvSpPr txBox="1"/>
      </xdr:nvSpPr>
      <xdr:spPr>
        <a:xfrm>
          <a:off x="27057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141240</xdr:rowOff>
    </xdr:from>
    <xdr:ext cx="405111" cy="259045"/>
    <xdr:sp macro="" textlink="">
      <xdr:nvSpPr>
        <xdr:cNvPr id="427" name="n_3mainValue【港湾・漁港】&#10;有形固定資産減価償却率"/>
        <xdr:cNvSpPr txBox="1"/>
      </xdr:nvSpPr>
      <xdr:spPr>
        <a:xfrm>
          <a:off x="1816744" y="183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74692</xdr:rowOff>
    </xdr:from>
    <xdr:ext cx="405111" cy="259045"/>
    <xdr:sp macro="" textlink="">
      <xdr:nvSpPr>
        <xdr:cNvPr id="428" name="n_4mainValue【港湾・漁港】&#10;有形固定資産減価償却率"/>
        <xdr:cNvSpPr txBox="1"/>
      </xdr:nvSpPr>
      <xdr:spPr>
        <a:xfrm>
          <a:off x="927744" y="185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91577</xdr:rowOff>
    </xdr:from>
    <xdr:to>
      <xdr:col>54</xdr:col>
      <xdr:colOff>189865</xdr:colOff>
      <xdr:row>108</xdr:row>
      <xdr:rowOff>140154</xdr:rowOff>
    </xdr:to>
    <xdr:cxnSp macro="">
      <xdr:nvCxnSpPr>
        <xdr:cNvPr id="452" name="直線コネクタ 451"/>
        <xdr:cNvCxnSpPr/>
      </xdr:nvCxnSpPr>
      <xdr:spPr>
        <a:xfrm flipV="1">
          <a:off x="10476865" y="17408027"/>
          <a:ext cx="0" cy="124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143981</xdr:rowOff>
    </xdr:from>
    <xdr:ext cx="469744" cy="259045"/>
    <xdr:sp macro="" textlink="">
      <xdr:nvSpPr>
        <xdr:cNvPr id="453" name="【港湾・漁港】&#10;一人当たり有形固定資産（償却資産）額最小値テキスト"/>
        <xdr:cNvSpPr txBox="1"/>
      </xdr:nvSpPr>
      <xdr:spPr>
        <a:xfrm>
          <a:off x="10515600" y="1866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140154</xdr:rowOff>
    </xdr:from>
    <xdr:to>
      <xdr:col>55</xdr:col>
      <xdr:colOff>88900</xdr:colOff>
      <xdr:row>108</xdr:row>
      <xdr:rowOff>140154</xdr:rowOff>
    </xdr:to>
    <xdr:cxnSp macro="">
      <xdr:nvCxnSpPr>
        <xdr:cNvPr id="454" name="直線コネクタ 453"/>
        <xdr:cNvCxnSpPr/>
      </xdr:nvCxnSpPr>
      <xdr:spPr>
        <a:xfrm>
          <a:off x="10388600" y="1865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38254</xdr:rowOff>
    </xdr:from>
    <xdr:ext cx="599010" cy="259045"/>
    <xdr:sp macro="" textlink="">
      <xdr:nvSpPr>
        <xdr:cNvPr id="455" name="【港湾・漁港】&#10;一人当たり有形固定資産（償却資産）額最大値テキスト"/>
        <xdr:cNvSpPr txBox="1"/>
      </xdr:nvSpPr>
      <xdr:spPr>
        <a:xfrm>
          <a:off x="10515600" y="171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91577</xdr:rowOff>
    </xdr:from>
    <xdr:to>
      <xdr:col>55</xdr:col>
      <xdr:colOff>88900</xdr:colOff>
      <xdr:row>101</xdr:row>
      <xdr:rowOff>91577</xdr:rowOff>
    </xdr:to>
    <xdr:cxnSp macro="">
      <xdr:nvCxnSpPr>
        <xdr:cNvPr id="456" name="直線コネクタ 455"/>
        <xdr:cNvCxnSpPr/>
      </xdr:nvCxnSpPr>
      <xdr:spPr>
        <a:xfrm>
          <a:off x="10388600" y="1740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20493</xdr:rowOff>
    </xdr:from>
    <xdr:ext cx="534377" cy="259045"/>
    <xdr:sp macro="" textlink="">
      <xdr:nvSpPr>
        <xdr:cNvPr id="457" name="【港湾・漁港】&#10;一人当たり有形固定資産（償却資産）額平均値テキスト"/>
        <xdr:cNvSpPr txBox="1"/>
      </xdr:nvSpPr>
      <xdr:spPr>
        <a:xfrm>
          <a:off x="10515600" y="178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42066</xdr:rowOff>
    </xdr:from>
    <xdr:to>
      <xdr:col>55</xdr:col>
      <xdr:colOff>50800</xdr:colOff>
      <xdr:row>104</xdr:row>
      <xdr:rowOff>143666</xdr:rowOff>
    </xdr:to>
    <xdr:sp macro="" textlink="">
      <xdr:nvSpPr>
        <xdr:cNvPr id="458" name="フローチャート: 判断 457"/>
        <xdr:cNvSpPr/>
      </xdr:nvSpPr>
      <xdr:spPr>
        <a:xfrm>
          <a:off x="10426700" y="178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6274</xdr:rowOff>
    </xdr:from>
    <xdr:to>
      <xdr:col>50</xdr:col>
      <xdr:colOff>165100</xdr:colOff>
      <xdr:row>105</xdr:row>
      <xdr:rowOff>107874</xdr:rowOff>
    </xdr:to>
    <xdr:sp macro="" textlink="">
      <xdr:nvSpPr>
        <xdr:cNvPr id="459" name="フローチャート: 判断 458"/>
        <xdr:cNvSpPr/>
      </xdr:nvSpPr>
      <xdr:spPr>
        <a:xfrm>
          <a:off x="9588500" y="180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16301</xdr:rowOff>
    </xdr:from>
    <xdr:to>
      <xdr:col>46</xdr:col>
      <xdr:colOff>38100</xdr:colOff>
      <xdr:row>105</xdr:row>
      <xdr:rowOff>117901</xdr:rowOff>
    </xdr:to>
    <xdr:sp macro="" textlink="">
      <xdr:nvSpPr>
        <xdr:cNvPr id="460" name="フローチャート: 判断 459"/>
        <xdr:cNvSpPr/>
      </xdr:nvSpPr>
      <xdr:spPr>
        <a:xfrm>
          <a:off x="8699500" y="180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81437</xdr:rowOff>
    </xdr:from>
    <xdr:to>
      <xdr:col>41</xdr:col>
      <xdr:colOff>101600</xdr:colOff>
      <xdr:row>106</xdr:row>
      <xdr:rowOff>11587</xdr:rowOff>
    </xdr:to>
    <xdr:sp macro="" textlink="">
      <xdr:nvSpPr>
        <xdr:cNvPr id="461" name="フローチャート: 判断 460"/>
        <xdr:cNvSpPr/>
      </xdr:nvSpPr>
      <xdr:spPr>
        <a:xfrm>
          <a:off x="7810500" y="1808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165737</xdr:rowOff>
    </xdr:from>
    <xdr:to>
      <xdr:col>36</xdr:col>
      <xdr:colOff>165100</xdr:colOff>
      <xdr:row>104</xdr:row>
      <xdr:rowOff>95887</xdr:rowOff>
    </xdr:to>
    <xdr:sp macro="" textlink="">
      <xdr:nvSpPr>
        <xdr:cNvPr id="462" name="フローチャート: 判断 461"/>
        <xdr:cNvSpPr/>
      </xdr:nvSpPr>
      <xdr:spPr>
        <a:xfrm>
          <a:off x="6921500" y="1782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161257</xdr:rowOff>
    </xdr:from>
    <xdr:to>
      <xdr:col>55</xdr:col>
      <xdr:colOff>50800</xdr:colOff>
      <xdr:row>103</xdr:row>
      <xdr:rowOff>91407</xdr:rowOff>
    </xdr:to>
    <xdr:sp macro="" textlink="">
      <xdr:nvSpPr>
        <xdr:cNvPr id="468" name="楕円 467"/>
        <xdr:cNvSpPr/>
      </xdr:nvSpPr>
      <xdr:spPr>
        <a:xfrm>
          <a:off x="10426700" y="176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12684</xdr:rowOff>
    </xdr:from>
    <xdr:ext cx="599010" cy="259045"/>
    <xdr:sp macro="" textlink="">
      <xdr:nvSpPr>
        <xdr:cNvPr id="469" name="【港湾・漁港】&#10;一人当たり有形固定資産（償却資産）額該当値テキスト"/>
        <xdr:cNvSpPr txBox="1"/>
      </xdr:nvSpPr>
      <xdr:spPr>
        <a:xfrm>
          <a:off x="10515600" y="1750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17072</xdr:rowOff>
    </xdr:from>
    <xdr:to>
      <xdr:col>50</xdr:col>
      <xdr:colOff>165100</xdr:colOff>
      <xdr:row>103</xdr:row>
      <xdr:rowOff>118672</xdr:rowOff>
    </xdr:to>
    <xdr:sp macro="" textlink="">
      <xdr:nvSpPr>
        <xdr:cNvPr id="470" name="楕円 469"/>
        <xdr:cNvSpPr/>
      </xdr:nvSpPr>
      <xdr:spPr>
        <a:xfrm>
          <a:off x="9588500" y="17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40607</xdr:rowOff>
    </xdr:from>
    <xdr:to>
      <xdr:col>55</xdr:col>
      <xdr:colOff>0</xdr:colOff>
      <xdr:row>103</xdr:row>
      <xdr:rowOff>67872</xdr:rowOff>
    </xdr:to>
    <xdr:cxnSp macro="">
      <xdr:nvCxnSpPr>
        <xdr:cNvPr id="471" name="直線コネクタ 470"/>
        <xdr:cNvCxnSpPr/>
      </xdr:nvCxnSpPr>
      <xdr:spPr>
        <a:xfrm flipV="1">
          <a:off x="9639300" y="17699957"/>
          <a:ext cx="8382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34224</xdr:rowOff>
    </xdr:from>
    <xdr:to>
      <xdr:col>46</xdr:col>
      <xdr:colOff>38100</xdr:colOff>
      <xdr:row>103</xdr:row>
      <xdr:rowOff>135824</xdr:rowOff>
    </xdr:to>
    <xdr:sp macro="" textlink="">
      <xdr:nvSpPr>
        <xdr:cNvPr id="472" name="楕円 471"/>
        <xdr:cNvSpPr/>
      </xdr:nvSpPr>
      <xdr:spPr>
        <a:xfrm>
          <a:off x="8699500" y="176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67872</xdr:rowOff>
    </xdr:from>
    <xdr:to>
      <xdr:col>50</xdr:col>
      <xdr:colOff>114300</xdr:colOff>
      <xdr:row>103</xdr:row>
      <xdr:rowOff>85024</xdr:rowOff>
    </xdr:to>
    <xdr:cxnSp macro="">
      <xdr:nvCxnSpPr>
        <xdr:cNvPr id="473" name="直線コネクタ 472"/>
        <xdr:cNvCxnSpPr/>
      </xdr:nvCxnSpPr>
      <xdr:spPr>
        <a:xfrm flipV="1">
          <a:off x="8750300" y="17727222"/>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56947</xdr:rowOff>
    </xdr:from>
    <xdr:to>
      <xdr:col>41</xdr:col>
      <xdr:colOff>101600</xdr:colOff>
      <xdr:row>103</xdr:row>
      <xdr:rowOff>158547</xdr:rowOff>
    </xdr:to>
    <xdr:sp macro="" textlink="">
      <xdr:nvSpPr>
        <xdr:cNvPr id="474" name="楕円 473"/>
        <xdr:cNvSpPr/>
      </xdr:nvSpPr>
      <xdr:spPr>
        <a:xfrm>
          <a:off x="7810500" y="177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85024</xdr:rowOff>
    </xdr:from>
    <xdr:to>
      <xdr:col>45</xdr:col>
      <xdr:colOff>177800</xdr:colOff>
      <xdr:row>103</xdr:row>
      <xdr:rowOff>107747</xdr:rowOff>
    </xdr:to>
    <xdr:cxnSp macro="">
      <xdr:nvCxnSpPr>
        <xdr:cNvPr id="475" name="直線コネクタ 474"/>
        <xdr:cNvCxnSpPr/>
      </xdr:nvCxnSpPr>
      <xdr:spPr>
        <a:xfrm flipV="1">
          <a:off x="7861300" y="1774437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78770</xdr:rowOff>
    </xdr:from>
    <xdr:to>
      <xdr:col>36</xdr:col>
      <xdr:colOff>165100</xdr:colOff>
      <xdr:row>104</xdr:row>
      <xdr:rowOff>8920</xdr:rowOff>
    </xdr:to>
    <xdr:sp macro="" textlink="">
      <xdr:nvSpPr>
        <xdr:cNvPr id="476" name="楕円 475"/>
        <xdr:cNvSpPr/>
      </xdr:nvSpPr>
      <xdr:spPr>
        <a:xfrm>
          <a:off x="6921500" y="17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107747</xdr:rowOff>
    </xdr:from>
    <xdr:to>
      <xdr:col>41</xdr:col>
      <xdr:colOff>50800</xdr:colOff>
      <xdr:row>103</xdr:row>
      <xdr:rowOff>129570</xdr:rowOff>
    </xdr:to>
    <xdr:cxnSp macro="">
      <xdr:nvCxnSpPr>
        <xdr:cNvPr id="477" name="直線コネクタ 476"/>
        <xdr:cNvCxnSpPr/>
      </xdr:nvCxnSpPr>
      <xdr:spPr>
        <a:xfrm flipV="1">
          <a:off x="6972300" y="17767097"/>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99001</xdr:rowOff>
    </xdr:from>
    <xdr:ext cx="534377" cy="259045"/>
    <xdr:sp macro="" textlink="">
      <xdr:nvSpPr>
        <xdr:cNvPr id="478" name="n_1aveValue【港湾・漁港】&#10;一人当たり有形固定資産（償却資産）額"/>
        <xdr:cNvSpPr txBox="1"/>
      </xdr:nvSpPr>
      <xdr:spPr>
        <a:xfrm>
          <a:off x="9359411" y="181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109028</xdr:rowOff>
    </xdr:from>
    <xdr:ext cx="534377" cy="259045"/>
    <xdr:sp macro="" textlink="">
      <xdr:nvSpPr>
        <xdr:cNvPr id="479" name="n_2aveValue【港湾・漁港】&#10;一人当たり有形固定資産（償却資産）額"/>
        <xdr:cNvSpPr txBox="1"/>
      </xdr:nvSpPr>
      <xdr:spPr>
        <a:xfrm>
          <a:off x="8483111" y="181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2714</xdr:rowOff>
    </xdr:from>
    <xdr:ext cx="534377" cy="259045"/>
    <xdr:sp macro="" textlink="">
      <xdr:nvSpPr>
        <xdr:cNvPr id="480" name="n_3aveValue【港湾・漁港】&#10;一人当たり有形固定資産（償却資産）額"/>
        <xdr:cNvSpPr txBox="1"/>
      </xdr:nvSpPr>
      <xdr:spPr>
        <a:xfrm>
          <a:off x="7594111" y="181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87014</xdr:rowOff>
    </xdr:from>
    <xdr:ext cx="599010" cy="259045"/>
    <xdr:sp macro="" textlink="">
      <xdr:nvSpPr>
        <xdr:cNvPr id="481" name="n_4aveValue【港湾・漁港】&#10;一人当たり有形固定資産（償却資産）額"/>
        <xdr:cNvSpPr txBox="1"/>
      </xdr:nvSpPr>
      <xdr:spPr>
        <a:xfrm>
          <a:off x="6672795" y="1791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135199</xdr:rowOff>
    </xdr:from>
    <xdr:ext cx="599010" cy="259045"/>
    <xdr:sp macro="" textlink="">
      <xdr:nvSpPr>
        <xdr:cNvPr id="482" name="n_1mainValue【港湾・漁港】&#10;一人当たり有形固定資産（償却資産）額"/>
        <xdr:cNvSpPr txBox="1"/>
      </xdr:nvSpPr>
      <xdr:spPr>
        <a:xfrm>
          <a:off x="9327095" y="174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152351</xdr:rowOff>
    </xdr:from>
    <xdr:ext cx="599010" cy="259045"/>
    <xdr:sp macro="" textlink="">
      <xdr:nvSpPr>
        <xdr:cNvPr id="483" name="n_2mainValue【港湾・漁港】&#10;一人当たり有形固定資産（償却資産）額"/>
        <xdr:cNvSpPr txBox="1"/>
      </xdr:nvSpPr>
      <xdr:spPr>
        <a:xfrm>
          <a:off x="8450795" y="174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3624</xdr:rowOff>
    </xdr:from>
    <xdr:ext cx="599010" cy="259045"/>
    <xdr:sp macro="" textlink="">
      <xdr:nvSpPr>
        <xdr:cNvPr id="484" name="n_3mainValue【港湾・漁港】&#10;一人当たり有形固定資産（償却資産）額"/>
        <xdr:cNvSpPr txBox="1"/>
      </xdr:nvSpPr>
      <xdr:spPr>
        <a:xfrm>
          <a:off x="7561795" y="174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25447</xdr:rowOff>
    </xdr:from>
    <xdr:ext cx="599010" cy="259045"/>
    <xdr:sp macro="" textlink="">
      <xdr:nvSpPr>
        <xdr:cNvPr id="485" name="n_4mainValue【港湾・漁港】&#10;一人当たり有形固定資産（償却資産）額"/>
        <xdr:cNvSpPr txBox="1"/>
      </xdr:nvSpPr>
      <xdr:spPr>
        <a:xfrm>
          <a:off x="6672795" y="1751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510" name="直線コネクタ 509"/>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513"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514" name="直線コネクタ 513"/>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15"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6" name="フローチャート: 判断 515"/>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517" name="フローチャート: 判断 516"/>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18" name="フローチャート: 判断 517"/>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19" name="フローチャート: 判断 518"/>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0" name="フローチャート: 判断 519"/>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26" name="楕円 525"/>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27" name="【認定こども園・幼稚園・保育所】&#10;有形固定資産減価償却率該当値テキスト"/>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28" name="楕円 527"/>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36</xdr:row>
      <xdr:rowOff>169545</xdr:rowOff>
    </xdr:to>
    <xdr:cxnSp macro="">
      <xdr:nvCxnSpPr>
        <xdr:cNvPr id="529" name="直線コネクタ 528"/>
        <xdr:cNvCxnSpPr/>
      </xdr:nvCxnSpPr>
      <xdr:spPr>
        <a:xfrm>
          <a:off x="15481300" y="6336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530" name="楕円 529"/>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163830</xdr:rowOff>
    </xdr:to>
    <xdr:cxnSp macro="">
      <xdr:nvCxnSpPr>
        <xdr:cNvPr id="531" name="直線コネクタ 530"/>
        <xdr:cNvCxnSpPr/>
      </xdr:nvCxnSpPr>
      <xdr:spPr>
        <a:xfrm>
          <a:off x="14592300" y="629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32" name="楕円 531"/>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123825</xdr:rowOff>
    </xdr:to>
    <xdr:cxnSp macro="">
      <xdr:nvCxnSpPr>
        <xdr:cNvPr id="533" name="直線コネクタ 532"/>
        <xdr:cNvCxnSpPr/>
      </xdr:nvCxnSpPr>
      <xdr:spPr>
        <a:xfrm>
          <a:off x="13703300" y="6242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534" name="楕円 533"/>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36</xdr:row>
      <xdr:rowOff>70485</xdr:rowOff>
    </xdr:to>
    <xdr:cxnSp macro="">
      <xdr:nvCxnSpPr>
        <xdr:cNvPr id="535" name="直線コネクタ 534"/>
        <xdr:cNvCxnSpPr/>
      </xdr:nvCxnSpPr>
      <xdr:spPr>
        <a:xfrm>
          <a:off x="12814300" y="6193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536" name="n_1aveValue【認定こども園・幼稚園・保育所】&#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537" name="n_2ave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538" name="n_3aveValue【認定こども園・幼稚園・保育所】&#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39"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0" name="n_1main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541" name="n_2mainValue【認定こども園・幼稚園・保育所】&#10;有形固定資産減価償却率"/>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542" name="n_3mainValue【認定こども園・幼稚園・保育所】&#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543" name="n_4mainValue【認定こども園・幼稚園・保育所】&#10;有形固定資産減価償却率"/>
        <xdr:cNvSpPr txBox="1"/>
      </xdr:nvSpPr>
      <xdr:spPr>
        <a:xfrm>
          <a:off x="12611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5" name="テキスト ボックス 55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7" name="テキスト ボックス 55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9" name="テキスト ボックス 55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1" name="テキスト ボックス 56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3" name="テキスト ボックス 56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5" name="テキスト ボックス 56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569" name="直線コネクタ 568"/>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570"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571" name="直線コネクタ 570"/>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572"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573" name="直線コネクタ 572"/>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574"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5" name="フローチャート: 判断 574"/>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576" name="フローチャート: 判断 575"/>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577" name="フローチャート: 判断 576"/>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78" name="フローチャート: 判断 577"/>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79" name="フローチャート: 判断 578"/>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111942</xdr:rowOff>
    </xdr:from>
    <xdr:to>
      <xdr:col>116</xdr:col>
      <xdr:colOff>114300</xdr:colOff>
      <xdr:row>38</xdr:row>
      <xdr:rowOff>42092</xdr:rowOff>
    </xdr:to>
    <xdr:sp macro="" textlink="">
      <xdr:nvSpPr>
        <xdr:cNvPr id="585" name="楕円 584"/>
        <xdr:cNvSpPr/>
      </xdr:nvSpPr>
      <xdr:spPr>
        <a:xfrm>
          <a:off x="22110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90369</xdr:rowOff>
    </xdr:from>
    <xdr:ext cx="469744" cy="259045"/>
    <xdr:sp macro="" textlink="">
      <xdr:nvSpPr>
        <xdr:cNvPr id="586" name="【認定こども園・幼稚園・保育所】&#10;一人当たり面積該当値テキスト"/>
        <xdr:cNvSpPr txBox="1"/>
      </xdr:nvSpPr>
      <xdr:spPr>
        <a:xfrm>
          <a:off x="22199600" y="64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134801</xdr:rowOff>
    </xdr:from>
    <xdr:to>
      <xdr:col>112</xdr:col>
      <xdr:colOff>38100</xdr:colOff>
      <xdr:row>38</xdr:row>
      <xdr:rowOff>64951</xdr:rowOff>
    </xdr:to>
    <xdr:sp macro="" textlink="">
      <xdr:nvSpPr>
        <xdr:cNvPr id="587" name="楕円 586"/>
        <xdr:cNvSpPr/>
      </xdr:nvSpPr>
      <xdr:spPr>
        <a:xfrm>
          <a:off x="2127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162741</xdr:rowOff>
    </xdr:from>
    <xdr:to>
      <xdr:col>116</xdr:col>
      <xdr:colOff>63500</xdr:colOff>
      <xdr:row>38</xdr:row>
      <xdr:rowOff>14151</xdr:rowOff>
    </xdr:to>
    <xdr:cxnSp macro="">
      <xdr:nvCxnSpPr>
        <xdr:cNvPr id="588" name="直線コネクタ 587"/>
        <xdr:cNvCxnSpPr/>
      </xdr:nvCxnSpPr>
      <xdr:spPr>
        <a:xfrm flipV="1">
          <a:off x="21323300" y="65063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147864</xdr:rowOff>
    </xdr:from>
    <xdr:to>
      <xdr:col>107</xdr:col>
      <xdr:colOff>101600</xdr:colOff>
      <xdr:row>38</xdr:row>
      <xdr:rowOff>78014</xdr:rowOff>
    </xdr:to>
    <xdr:sp macro="" textlink="">
      <xdr:nvSpPr>
        <xdr:cNvPr id="589" name="楕円 588"/>
        <xdr:cNvSpPr/>
      </xdr:nvSpPr>
      <xdr:spPr>
        <a:xfrm>
          <a:off x="2038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xdr:rowOff>
    </xdr:from>
    <xdr:to>
      <xdr:col>111</xdr:col>
      <xdr:colOff>177800</xdr:colOff>
      <xdr:row>38</xdr:row>
      <xdr:rowOff>27215</xdr:rowOff>
    </xdr:to>
    <xdr:cxnSp macro="">
      <xdr:nvCxnSpPr>
        <xdr:cNvPr id="590" name="直線コネクタ 589"/>
        <xdr:cNvCxnSpPr/>
      </xdr:nvCxnSpPr>
      <xdr:spPr>
        <a:xfrm flipV="1">
          <a:off x="20434300" y="65292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58057</xdr:rowOff>
    </xdr:from>
    <xdr:to>
      <xdr:col>102</xdr:col>
      <xdr:colOff>165100</xdr:colOff>
      <xdr:row>38</xdr:row>
      <xdr:rowOff>159657</xdr:rowOff>
    </xdr:to>
    <xdr:sp macro="" textlink="">
      <xdr:nvSpPr>
        <xdr:cNvPr id="591" name="楕円 590"/>
        <xdr:cNvSpPr/>
      </xdr:nvSpPr>
      <xdr:spPr>
        <a:xfrm>
          <a:off x="19494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27215</xdr:rowOff>
    </xdr:from>
    <xdr:to>
      <xdr:col>107</xdr:col>
      <xdr:colOff>50800</xdr:colOff>
      <xdr:row>38</xdr:row>
      <xdr:rowOff>108857</xdr:rowOff>
    </xdr:to>
    <xdr:cxnSp macro="">
      <xdr:nvCxnSpPr>
        <xdr:cNvPr id="592" name="直線コネクタ 591"/>
        <xdr:cNvCxnSpPr/>
      </xdr:nvCxnSpPr>
      <xdr:spPr>
        <a:xfrm flipV="1">
          <a:off x="19545300" y="6542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18869</xdr:rowOff>
    </xdr:from>
    <xdr:to>
      <xdr:col>98</xdr:col>
      <xdr:colOff>38100</xdr:colOff>
      <xdr:row>38</xdr:row>
      <xdr:rowOff>120469</xdr:rowOff>
    </xdr:to>
    <xdr:sp macro="" textlink="">
      <xdr:nvSpPr>
        <xdr:cNvPr id="593" name="楕円 592"/>
        <xdr:cNvSpPr/>
      </xdr:nvSpPr>
      <xdr:spPr>
        <a:xfrm>
          <a:off x="18605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69669</xdr:rowOff>
    </xdr:from>
    <xdr:to>
      <xdr:col>102</xdr:col>
      <xdr:colOff>114300</xdr:colOff>
      <xdr:row>38</xdr:row>
      <xdr:rowOff>108857</xdr:rowOff>
    </xdr:to>
    <xdr:cxnSp macro="">
      <xdr:nvCxnSpPr>
        <xdr:cNvPr id="594" name="直線コネクタ 593"/>
        <xdr:cNvCxnSpPr/>
      </xdr:nvCxnSpPr>
      <xdr:spPr>
        <a:xfrm>
          <a:off x="18656300" y="658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595" name="n_1aveValue【認定こども園・幼稚園・保育所】&#10;一人当たり面積"/>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96" name="n_2aveValue【認定こども園・幼稚園・保育所】&#10;一人当たり面積"/>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97"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98"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56078</xdr:rowOff>
    </xdr:from>
    <xdr:ext cx="469744" cy="259045"/>
    <xdr:sp macro="" textlink="">
      <xdr:nvSpPr>
        <xdr:cNvPr id="599" name="n_1mainValue【認定こども園・幼稚園・保育所】&#10;一人当たり面積"/>
        <xdr:cNvSpPr txBox="1"/>
      </xdr:nvSpPr>
      <xdr:spPr>
        <a:xfrm>
          <a:off x="21075727" y="65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69142</xdr:rowOff>
    </xdr:from>
    <xdr:ext cx="469744" cy="259045"/>
    <xdr:sp macro="" textlink="">
      <xdr:nvSpPr>
        <xdr:cNvPr id="600" name="n_2mainValue【認定こども園・幼稚園・保育所】&#10;一人当たり面積"/>
        <xdr:cNvSpPr txBox="1"/>
      </xdr:nvSpPr>
      <xdr:spPr>
        <a:xfrm>
          <a:off x="20199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150784</xdr:rowOff>
    </xdr:from>
    <xdr:ext cx="469744" cy="259045"/>
    <xdr:sp macro="" textlink="">
      <xdr:nvSpPr>
        <xdr:cNvPr id="601" name="n_3mainValue【認定こども園・幼稚園・保育所】&#10;一人当たり面積"/>
        <xdr:cNvSpPr txBox="1"/>
      </xdr:nvSpPr>
      <xdr:spPr>
        <a:xfrm>
          <a:off x="19310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602" name="n_4mainValue【認定こども園・幼稚園・保育所】&#10;一人当たり面積"/>
        <xdr:cNvSpPr txBox="1"/>
      </xdr:nvSpPr>
      <xdr:spPr>
        <a:xfrm>
          <a:off x="18421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629" name="直線コネクタ 628"/>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0"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1" name="直線コネクタ 630"/>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632"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633" name="直線コネクタ 632"/>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634"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35" name="フローチャート: 判断 634"/>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636" name="フローチャート: 判断 635"/>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637" name="フローチャート: 判断 636"/>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638" name="フローチャート: 判断 637"/>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639" name="フローチャート: 判断 638"/>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645" name="楕円 644"/>
        <xdr:cNvSpPr/>
      </xdr:nvSpPr>
      <xdr:spPr>
        <a:xfrm>
          <a:off x="16268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37392</xdr:rowOff>
    </xdr:from>
    <xdr:ext cx="405111" cy="259045"/>
    <xdr:sp macro="" textlink="">
      <xdr:nvSpPr>
        <xdr:cNvPr id="646" name="【学校施設】&#10;有形固定資産減価償却率該当値テキスト"/>
        <xdr:cNvSpPr txBox="1"/>
      </xdr:nvSpPr>
      <xdr:spPr>
        <a:xfrm>
          <a:off x="16357600" y="946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11249</xdr:rowOff>
    </xdr:from>
    <xdr:to>
      <xdr:col>81</xdr:col>
      <xdr:colOff>101600</xdr:colOff>
      <xdr:row>56</xdr:row>
      <xdr:rowOff>112849</xdr:rowOff>
    </xdr:to>
    <xdr:sp macro="" textlink="">
      <xdr:nvSpPr>
        <xdr:cNvPr id="647" name="楕円 646"/>
        <xdr:cNvSpPr/>
      </xdr:nvSpPr>
      <xdr:spPr>
        <a:xfrm>
          <a:off x="1543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62049</xdr:rowOff>
    </xdr:from>
    <xdr:to>
      <xdr:col>85</xdr:col>
      <xdr:colOff>127000</xdr:colOff>
      <xdr:row>56</xdr:row>
      <xdr:rowOff>65315</xdr:rowOff>
    </xdr:to>
    <xdr:cxnSp macro="">
      <xdr:nvCxnSpPr>
        <xdr:cNvPr id="648" name="直線コネクタ 647"/>
        <xdr:cNvCxnSpPr/>
      </xdr:nvCxnSpPr>
      <xdr:spPr>
        <a:xfrm>
          <a:off x="15481300" y="96632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127181</xdr:rowOff>
    </xdr:from>
    <xdr:to>
      <xdr:col>76</xdr:col>
      <xdr:colOff>165100</xdr:colOff>
      <xdr:row>56</xdr:row>
      <xdr:rowOff>57331</xdr:rowOff>
    </xdr:to>
    <xdr:sp macro="" textlink="">
      <xdr:nvSpPr>
        <xdr:cNvPr id="649" name="楕円 648"/>
        <xdr:cNvSpPr/>
      </xdr:nvSpPr>
      <xdr:spPr>
        <a:xfrm>
          <a:off x="14541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xdr:rowOff>
    </xdr:from>
    <xdr:to>
      <xdr:col>81</xdr:col>
      <xdr:colOff>50800</xdr:colOff>
      <xdr:row>56</xdr:row>
      <xdr:rowOff>62049</xdr:rowOff>
    </xdr:to>
    <xdr:cxnSp macro="">
      <xdr:nvCxnSpPr>
        <xdr:cNvPr id="650" name="直線コネクタ 649"/>
        <xdr:cNvCxnSpPr/>
      </xdr:nvCxnSpPr>
      <xdr:spPr>
        <a:xfrm>
          <a:off x="14592300" y="9607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58601</xdr:rowOff>
    </xdr:from>
    <xdr:to>
      <xdr:col>72</xdr:col>
      <xdr:colOff>38100</xdr:colOff>
      <xdr:row>55</xdr:row>
      <xdr:rowOff>160201</xdr:rowOff>
    </xdr:to>
    <xdr:sp macro="" textlink="">
      <xdr:nvSpPr>
        <xdr:cNvPr id="651" name="楕円 650"/>
        <xdr:cNvSpPr/>
      </xdr:nvSpPr>
      <xdr:spPr>
        <a:xfrm>
          <a:off x="13652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109401</xdr:rowOff>
    </xdr:from>
    <xdr:to>
      <xdr:col>76</xdr:col>
      <xdr:colOff>114300</xdr:colOff>
      <xdr:row>56</xdr:row>
      <xdr:rowOff>6531</xdr:rowOff>
    </xdr:to>
    <xdr:cxnSp macro="">
      <xdr:nvCxnSpPr>
        <xdr:cNvPr id="652" name="直線コネクタ 651"/>
        <xdr:cNvCxnSpPr/>
      </xdr:nvCxnSpPr>
      <xdr:spPr>
        <a:xfrm>
          <a:off x="13703300" y="953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156573</xdr:rowOff>
    </xdr:from>
    <xdr:to>
      <xdr:col>67</xdr:col>
      <xdr:colOff>101600</xdr:colOff>
      <xdr:row>56</xdr:row>
      <xdr:rowOff>86723</xdr:rowOff>
    </xdr:to>
    <xdr:sp macro="" textlink="">
      <xdr:nvSpPr>
        <xdr:cNvPr id="653" name="楕円 652"/>
        <xdr:cNvSpPr/>
      </xdr:nvSpPr>
      <xdr:spPr>
        <a:xfrm>
          <a:off x="12763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109401</xdr:rowOff>
    </xdr:from>
    <xdr:to>
      <xdr:col>71</xdr:col>
      <xdr:colOff>177800</xdr:colOff>
      <xdr:row>56</xdr:row>
      <xdr:rowOff>35923</xdr:rowOff>
    </xdr:to>
    <xdr:cxnSp macro="">
      <xdr:nvCxnSpPr>
        <xdr:cNvPr id="654" name="直線コネクタ 653"/>
        <xdr:cNvCxnSpPr/>
      </xdr:nvCxnSpPr>
      <xdr:spPr>
        <a:xfrm flipV="1">
          <a:off x="12814300" y="95391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655" name="n_1aveValue【学校施設】&#10;有形固定資産減価償却率"/>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656" name="n_2aveValue【学校施設】&#10;有形固定資産減価償却率"/>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657" name="n_3aveValue【学校施設】&#10;有形固定資産減価償却率"/>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658" name="n_4aveValue【学校施設】&#10;有形固定資産減価償却率"/>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129376</xdr:rowOff>
    </xdr:from>
    <xdr:ext cx="405111" cy="259045"/>
    <xdr:sp macro="" textlink="">
      <xdr:nvSpPr>
        <xdr:cNvPr id="659" name="n_1mainValue【学校施設】&#10;有形固定資産減価償却率"/>
        <xdr:cNvSpPr txBox="1"/>
      </xdr:nvSpPr>
      <xdr:spPr>
        <a:xfrm>
          <a:off x="152660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73858</xdr:rowOff>
    </xdr:from>
    <xdr:ext cx="405111" cy="259045"/>
    <xdr:sp macro="" textlink="">
      <xdr:nvSpPr>
        <xdr:cNvPr id="660" name="n_2mainValue【学校施設】&#10;有形固定資産減価償却率"/>
        <xdr:cNvSpPr txBox="1"/>
      </xdr:nvSpPr>
      <xdr:spPr>
        <a:xfrm>
          <a:off x="14389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5278</xdr:rowOff>
    </xdr:from>
    <xdr:ext cx="405111" cy="259045"/>
    <xdr:sp macro="" textlink="">
      <xdr:nvSpPr>
        <xdr:cNvPr id="661" name="n_3mainValue【学校施設】&#10;有形固定資産減価償却率"/>
        <xdr:cNvSpPr txBox="1"/>
      </xdr:nvSpPr>
      <xdr:spPr>
        <a:xfrm>
          <a:off x="135007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662" name="n_4mainValue【学校施設】&#10;有形固定資産減価償却率"/>
        <xdr:cNvSpPr txBox="1"/>
      </xdr:nvSpPr>
      <xdr:spPr>
        <a:xfrm>
          <a:off x="12611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685" name="直線コネクタ 684"/>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686"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687" name="直線コネクタ 686"/>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688"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689" name="直線コネクタ 688"/>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690" name="【学校施設】&#10;一人当たり面積平均値テキスト"/>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691" name="フローチャート: 判断 690"/>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92" name="フローチャート: 判断 691"/>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693" name="フローチャート: 判断 692"/>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694" name="フローチャート: 判断 693"/>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695" name="フローチャート: 判断 694"/>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31038</xdr:rowOff>
    </xdr:from>
    <xdr:to>
      <xdr:col>116</xdr:col>
      <xdr:colOff>114300</xdr:colOff>
      <xdr:row>55</xdr:row>
      <xdr:rowOff>132638</xdr:rowOff>
    </xdr:to>
    <xdr:sp macro="" textlink="">
      <xdr:nvSpPr>
        <xdr:cNvPr id="701" name="楕円 700"/>
        <xdr:cNvSpPr/>
      </xdr:nvSpPr>
      <xdr:spPr>
        <a:xfrm>
          <a:off x="22110700" y="9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155515</xdr:rowOff>
    </xdr:from>
    <xdr:ext cx="469744" cy="259045"/>
    <xdr:sp macro="" textlink="">
      <xdr:nvSpPr>
        <xdr:cNvPr id="702" name="【学校施設】&#10;一人当たり面積該当値テキスト"/>
        <xdr:cNvSpPr txBox="1"/>
      </xdr:nvSpPr>
      <xdr:spPr>
        <a:xfrm>
          <a:off x="22199600" y="941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113335</xdr:rowOff>
    </xdr:from>
    <xdr:to>
      <xdr:col>112</xdr:col>
      <xdr:colOff>38100</xdr:colOff>
      <xdr:row>56</xdr:row>
      <xdr:rowOff>43485</xdr:rowOff>
    </xdr:to>
    <xdr:sp macro="" textlink="">
      <xdr:nvSpPr>
        <xdr:cNvPr id="703" name="楕円 702"/>
        <xdr:cNvSpPr/>
      </xdr:nvSpPr>
      <xdr:spPr>
        <a:xfrm>
          <a:off x="21272500" y="95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81838</xdr:rowOff>
    </xdr:from>
    <xdr:to>
      <xdr:col>116</xdr:col>
      <xdr:colOff>63500</xdr:colOff>
      <xdr:row>55</xdr:row>
      <xdr:rowOff>164135</xdr:rowOff>
    </xdr:to>
    <xdr:cxnSp macro="">
      <xdr:nvCxnSpPr>
        <xdr:cNvPr id="704" name="直線コネクタ 703"/>
        <xdr:cNvCxnSpPr/>
      </xdr:nvCxnSpPr>
      <xdr:spPr>
        <a:xfrm flipV="1">
          <a:off x="21323300" y="9511588"/>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162713</xdr:rowOff>
    </xdr:from>
    <xdr:to>
      <xdr:col>107</xdr:col>
      <xdr:colOff>101600</xdr:colOff>
      <xdr:row>56</xdr:row>
      <xdr:rowOff>92863</xdr:rowOff>
    </xdr:to>
    <xdr:sp macro="" textlink="">
      <xdr:nvSpPr>
        <xdr:cNvPr id="705" name="楕円 704"/>
        <xdr:cNvSpPr/>
      </xdr:nvSpPr>
      <xdr:spPr>
        <a:xfrm>
          <a:off x="20383500" y="95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164135</xdr:rowOff>
    </xdr:from>
    <xdr:to>
      <xdr:col>111</xdr:col>
      <xdr:colOff>177800</xdr:colOff>
      <xdr:row>56</xdr:row>
      <xdr:rowOff>42063</xdr:rowOff>
    </xdr:to>
    <xdr:cxnSp macro="">
      <xdr:nvCxnSpPr>
        <xdr:cNvPr id="706" name="直線コネクタ 705"/>
        <xdr:cNvCxnSpPr/>
      </xdr:nvCxnSpPr>
      <xdr:spPr>
        <a:xfrm flipV="1">
          <a:off x="20434300" y="9593885"/>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58014</xdr:rowOff>
    </xdr:from>
    <xdr:to>
      <xdr:col>102</xdr:col>
      <xdr:colOff>165100</xdr:colOff>
      <xdr:row>56</xdr:row>
      <xdr:rowOff>159614</xdr:rowOff>
    </xdr:to>
    <xdr:sp macro="" textlink="">
      <xdr:nvSpPr>
        <xdr:cNvPr id="707" name="楕円 706"/>
        <xdr:cNvSpPr/>
      </xdr:nvSpPr>
      <xdr:spPr>
        <a:xfrm>
          <a:off x="194945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42063</xdr:rowOff>
    </xdr:from>
    <xdr:to>
      <xdr:col>107</xdr:col>
      <xdr:colOff>50800</xdr:colOff>
      <xdr:row>56</xdr:row>
      <xdr:rowOff>108814</xdr:rowOff>
    </xdr:to>
    <xdr:cxnSp macro="">
      <xdr:nvCxnSpPr>
        <xdr:cNvPr id="708" name="直線コネクタ 707"/>
        <xdr:cNvCxnSpPr/>
      </xdr:nvCxnSpPr>
      <xdr:spPr>
        <a:xfrm flipV="1">
          <a:off x="19545300" y="964326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115621</xdr:rowOff>
    </xdr:from>
    <xdr:to>
      <xdr:col>98</xdr:col>
      <xdr:colOff>38100</xdr:colOff>
      <xdr:row>57</xdr:row>
      <xdr:rowOff>45771</xdr:rowOff>
    </xdr:to>
    <xdr:sp macro="" textlink="">
      <xdr:nvSpPr>
        <xdr:cNvPr id="709" name="楕円 708"/>
        <xdr:cNvSpPr/>
      </xdr:nvSpPr>
      <xdr:spPr>
        <a:xfrm>
          <a:off x="18605500" y="9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108814</xdr:rowOff>
    </xdr:from>
    <xdr:to>
      <xdr:col>102</xdr:col>
      <xdr:colOff>114300</xdr:colOff>
      <xdr:row>56</xdr:row>
      <xdr:rowOff>166421</xdr:rowOff>
    </xdr:to>
    <xdr:cxnSp macro="">
      <xdr:nvCxnSpPr>
        <xdr:cNvPr id="710" name="直線コネクタ 709"/>
        <xdr:cNvCxnSpPr/>
      </xdr:nvCxnSpPr>
      <xdr:spPr>
        <a:xfrm flipV="1">
          <a:off x="18656300" y="971001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711" name="n_1aveValue【学校施設】&#10;一人当たり面積"/>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128795</xdr:rowOff>
    </xdr:from>
    <xdr:ext cx="469744" cy="259045"/>
    <xdr:sp macro="" textlink="">
      <xdr:nvSpPr>
        <xdr:cNvPr id="712" name="n_2aveValue【学校施設】&#10;一人当たり面積"/>
        <xdr:cNvSpPr txBox="1"/>
      </xdr:nvSpPr>
      <xdr:spPr>
        <a:xfrm>
          <a:off x="201994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713" name="n_3aveValue【学校施設】&#10;一人当たり面積"/>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144340</xdr:rowOff>
    </xdr:from>
    <xdr:ext cx="469744" cy="259045"/>
    <xdr:sp macro="" textlink="">
      <xdr:nvSpPr>
        <xdr:cNvPr id="714" name="n_4aveValue【学校施設】&#10;一人当たり面積"/>
        <xdr:cNvSpPr txBox="1"/>
      </xdr:nvSpPr>
      <xdr:spPr>
        <a:xfrm>
          <a:off x="18421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60012</xdr:rowOff>
    </xdr:from>
    <xdr:ext cx="469744" cy="259045"/>
    <xdr:sp macro="" textlink="">
      <xdr:nvSpPr>
        <xdr:cNvPr id="715" name="n_1mainValue【学校施設】&#10;一人当たり面積"/>
        <xdr:cNvSpPr txBox="1"/>
      </xdr:nvSpPr>
      <xdr:spPr>
        <a:xfrm>
          <a:off x="21075727" y="931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109390</xdr:rowOff>
    </xdr:from>
    <xdr:ext cx="469744" cy="259045"/>
    <xdr:sp macro="" textlink="">
      <xdr:nvSpPr>
        <xdr:cNvPr id="716" name="n_2mainValue【学校施設】&#10;一人当たり面積"/>
        <xdr:cNvSpPr txBox="1"/>
      </xdr:nvSpPr>
      <xdr:spPr>
        <a:xfrm>
          <a:off x="20199427" y="93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4691</xdr:rowOff>
    </xdr:from>
    <xdr:ext cx="469744" cy="259045"/>
    <xdr:sp macro="" textlink="">
      <xdr:nvSpPr>
        <xdr:cNvPr id="717" name="n_3mainValue【学校施設】&#10;一人当たり面積"/>
        <xdr:cNvSpPr txBox="1"/>
      </xdr:nvSpPr>
      <xdr:spPr>
        <a:xfrm>
          <a:off x="19310427" y="94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62298</xdr:rowOff>
    </xdr:from>
    <xdr:ext cx="469744" cy="259045"/>
    <xdr:sp macro="" textlink="">
      <xdr:nvSpPr>
        <xdr:cNvPr id="718" name="n_4mainValue【学校施設】&#10;一人当たり面積"/>
        <xdr:cNvSpPr txBox="1"/>
      </xdr:nvSpPr>
      <xdr:spPr>
        <a:xfrm>
          <a:off x="18421427" y="94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743" name="直線コネクタ 742"/>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746" name="【児童館】&#10;有形固定資産減価償却率最大値テキスト"/>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747" name="直線コネクタ 746"/>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48"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49" name="フローチャート: 判断 748"/>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750" name="フローチャート: 判断 749"/>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751" name="フローチャート: 判断 750"/>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752" name="フローチャート: 判断 751"/>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753" name="フローチャート: 判断 752"/>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151130</xdr:rowOff>
    </xdr:from>
    <xdr:to>
      <xdr:col>67</xdr:col>
      <xdr:colOff>101600</xdr:colOff>
      <xdr:row>81</xdr:row>
      <xdr:rowOff>81280</xdr:rowOff>
    </xdr:to>
    <xdr:sp macro="" textlink="">
      <xdr:nvSpPr>
        <xdr:cNvPr id="759" name="楕円 758"/>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88282</xdr:rowOff>
    </xdr:from>
    <xdr:ext cx="405111" cy="259045"/>
    <xdr:sp macro="" textlink="">
      <xdr:nvSpPr>
        <xdr:cNvPr id="760" name="n_1aveValue【児童館】&#10;有形固定資産減価償却率"/>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761" name="n_2aveValue【児童館】&#10;有形固定資産減価償却率"/>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762" name="n_3aveValue【児童館】&#10;有形固定資産減価償却率"/>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763" name="n_4aveValue【児童館】&#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764" name="n_4mainValue【児童館】&#10;有形固定資産減価償却率"/>
        <xdr:cNvSpPr txBox="1"/>
      </xdr:nvSpPr>
      <xdr:spPr>
        <a:xfrm>
          <a:off x="12611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786" name="直線コネクタ 785"/>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87"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88" name="直線コネクタ 787"/>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789" name="【児童館】&#10;一人当たり面積最大値テキスト"/>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790" name="直線コネクタ 789"/>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91" name="【児童館】&#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92" name="フローチャート: 判断 79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93" name="フローチャート: 判断 792"/>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94" name="フローチャート: 判断 793"/>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95" name="フローチャート: 判断 79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796" name="フローチャート: 判断 795"/>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94742</xdr:rowOff>
    </xdr:from>
    <xdr:to>
      <xdr:col>98</xdr:col>
      <xdr:colOff>38100</xdr:colOff>
      <xdr:row>86</xdr:row>
      <xdr:rowOff>24892</xdr:rowOff>
    </xdr:to>
    <xdr:sp macro="" textlink="">
      <xdr:nvSpPr>
        <xdr:cNvPr id="802" name="楕円 801"/>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91712</xdr:rowOff>
    </xdr:from>
    <xdr:ext cx="469744" cy="259045"/>
    <xdr:sp macro="" textlink="">
      <xdr:nvSpPr>
        <xdr:cNvPr id="803" name="n_1aveValue【児童館】&#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04" name="n_2aveValue【児童館】&#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05"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806" name="n_4aveValue【児童館】&#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07" name="n_4mainValue【児童館】&#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20" name="テキスト ボックス 81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28" name="テキスト ボックス 82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830" name="直線コネクタ 829"/>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31"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32" name="直線コネクタ 83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833"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834" name="直線コネクタ 833"/>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835" name="【公民館】&#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836" name="フローチャート: 判断 835"/>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837" name="フローチャート: 判断 836"/>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838" name="フローチャート: 判断 837"/>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839" name="フローチャート: 判断 838"/>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840" name="フローチャート: 判断 839"/>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846" name="楕円 845"/>
        <xdr:cNvSpPr/>
      </xdr:nvSpPr>
      <xdr:spPr>
        <a:xfrm>
          <a:off x="16268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102125</xdr:rowOff>
    </xdr:from>
    <xdr:ext cx="405111" cy="259045"/>
    <xdr:sp macro="" textlink="">
      <xdr:nvSpPr>
        <xdr:cNvPr id="847" name="【公民館】&#10;有形固定資産減価償却率該当値テキスト"/>
        <xdr:cNvSpPr txBox="1"/>
      </xdr:nvSpPr>
      <xdr:spPr>
        <a:xfrm>
          <a:off x="16357600"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89408</xdr:rowOff>
    </xdr:from>
    <xdr:to>
      <xdr:col>81</xdr:col>
      <xdr:colOff>101600</xdr:colOff>
      <xdr:row>105</xdr:row>
      <xdr:rowOff>19558</xdr:rowOff>
    </xdr:to>
    <xdr:sp macro="" textlink="">
      <xdr:nvSpPr>
        <xdr:cNvPr id="848" name="楕円 847"/>
        <xdr:cNvSpPr/>
      </xdr:nvSpPr>
      <xdr:spPr>
        <a:xfrm>
          <a:off x="1543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3048</xdr:rowOff>
    </xdr:to>
    <xdr:cxnSp macro="">
      <xdr:nvCxnSpPr>
        <xdr:cNvPr id="849" name="直線コネクタ 848"/>
        <xdr:cNvCxnSpPr/>
      </xdr:nvCxnSpPr>
      <xdr:spPr>
        <a:xfrm>
          <a:off x="15481300" y="179710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850" name="楕円 849"/>
        <xdr:cNvSpPr/>
      </xdr:nvSpPr>
      <xdr:spPr>
        <a:xfrm>
          <a:off x="14541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104</xdr:row>
      <xdr:rowOff>140208</xdr:rowOff>
    </xdr:to>
    <xdr:cxnSp macro="">
      <xdr:nvCxnSpPr>
        <xdr:cNvPr id="851" name="直線コネクタ 850"/>
        <xdr:cNvCxnSpPr/>
      </xdr:nvCxnSpPr>
      <xdr:spPr>
        <a:xfrm>
          <a:off x="14592300" y="179321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xdr:rowOff>
    </xdr:from>
    <xdr:to>
      <xdr:col>72</xdr:col>
      <xdr:colOff>38100</xdr:colOff>
      <xdr:row>105</xdr:row>
      <xdr:rowOff>101854</xdr:rowOff>
    </xdr:to>
    <xdr:sp macro="" textlink="">
      <xdr:nvSpPr>
        <xdr:cNvPr id="852" name="楕円 851"/>
        <xdr:cNvSpPr/>
      </xdr:nvSpPr>
      <xdr:spPr>
        <a:xfrm>
          <a:off x="1365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101346</xdr:rowOff>
    </xdr:from>
    <xdr:to>
      <xdr:col>76</xdr:col>
      <xdr:colOff>114300</xdr:colOff>
      <xdr:row>105</xdr:row>
      <xdr:rowOff>51054</xdr:rowOff>
    </xdr:to>
    <xdr:cxnSp macro="">
      <xdr:nvCxnSpPr>
        <xdr:cNvPr id="853" name="直線コネクタ 852"/>
        <xdr:cNvCxnSpPr/>
      </xdr:nvCxnSpPr>
      <xdr:spPr>
        <a:xfrm flipV="1">
          <a:off x="13703300" y="1793214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153415</xdr:rowOff>
    </xdr:from>
    <xdr:to>
      <xdr:col>67</xdr:col>
      <xdr:colOff>101600</xdr:colOff>
      <xdr:row>105</xdr:row>
      <xdr:rowOff>83565</xdr:rowOff>
    </xdr:to>
    <xdr:sp macro="" textlink="">
      <xdr:nvSpPr>
        <xdr:cNvPr id="854" name="楕円 853"/>
        <xdr:cNvSpPr/>
      </xdr:nvSpPr>
      <xdr:spPr>
        <a:xfrm>
          <a:off x="1276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32765</xdr:rowOff>
    </xdr:from>
    <xdr:to>
      <xdr:col>71</xdr:col>
      <xdr:colOff>177800</xdr:colOff>
      <xdr:row>105</xdr:row>
      <xdr:rowOff>51054</xdr:rowOff>
    </xdr:to>
    <xdr:cxnSp macro="">
      <xdr:nvCxnSpPr>
        <xdr:cNvPr id="855" name="直線コネクタ 854"/>
        <xdr:cNvCxnSpPr/>
      </xdr:nvCxnSpPr>
      <xdr:spPr>
        <a:xfrm>
          <a:off x="12814300" y="180350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856" name="n_1aveValue【公民館】&#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857" name="n_2aveValue【公民館】&#10;有形固定資産減価償却率"/>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858"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859" name="n_4aveValue【公民館】&#10;有形固定資産減価償却率"/>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10685</xdr:rowOff>
    </xdr:from>
    <xdr:ext cx="405111" cy="259045"/>
    <xdr:sp macro="" textlink="">
      <xdr:nvSpPr>
        <xdr:cNvPr id="860" name="n_1mainValue【公民館】&#10;有形固定資産減価償却率"/>
        <xdr:cNvSpPr txBox="1"/>
      </xdr:nvSpPr>
      <xdr:spPr>
        <a:xfrm>
          <a:off x="152660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143273</xdr:rowOff>
    </xdr:from>
    <xdr:ext cx="405111" cy="259045"/>
    <xdr:sp macro="" textlink="">
      <xdr:nvSpPr>
        <xdr:cNvPr id="861" name="n_2mainValue【公民館】&#10;有形固定資産減価償却率"/>
        <xdr:cNvSpPr txBox="1"/>
      </xdr:nvSpPr>
      <xdr:spPr>
        <a:xfrm>
          <a:off x="14389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92981</xdr:rowOff>
    </xdr:from>
    <xdr:ext cx="405111" cy="259045"/>
    <xdr:sp macro="" textlink="">
      <xdr:nvSpPr>
        <xdr:cNvPr id="862" name="n_3mainValue【公民館】&#10;有形固定資産減価償却率"/>
        <xdr:cNvSpPr txBox="1"/>
      </xdr:nvSpPr>
      <xdr:spPr>
        <a:xfrm>
          <a:off x="13500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863" name="n_4mainValue【公民館】&#10;有形固定資産減価償却率"/>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5" name="正方形/長方形 8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6" name="正方形/長方形 8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7" name="正方形/長方形 8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8" name="正方形/長方形 8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9" name="正方形/長方形 8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0" name="正方形/長方形 8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4" name="直線コネクタ 8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5" name="テキスト ボックス 8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6" name="直線コネクタ 8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7" name="テキスト ボックス 8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8" name="直線コネクタ 8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9" name="テキスト ボックス 8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0" name="直線コネクタ 8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1" name="テキスト ボックス 8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2" name="直線コネクタ 8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3" name="テキスト ボックス 8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4" name="直線コネクタ 8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5" name="テキスト ボックス 8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889" name="直線コネクタ 888"/>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890"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891" name="直線コネクタ 890"/>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892"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893" name="直線コネクタ 892"/>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94"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95" name="フローチャート: 判断 894"/>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896" name="フローチャート: 判断 895"/>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897" name="フローチャート: 判断 896"/>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98" name="フローチャート: 判断 897"/>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899" name="フローチャート: 判断 898"/>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05" name="楕円 904"/>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906" name="【公民館】&#10;一人当たり面積該当値テキスト"/>
        <xdr:cNvSpPr txBox="1"/>
      </xdr:nvSpPr>
      <xdr:spPr>
        <a:xfrm>
          <a:off x="22199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80373</xdr:rowOff>
    </xdr:from>
    <xdr:to>
      <xdr:col>112</xdr:col>
      <xdr:colOff>38100</xdr:colOff>
      <xdr:row>106</xdr:row>
      <xdr:rowOff>10523</xdr:rowOff>
    </xdr:to>
    <xdr:sp macro="" textlink="">
      <xdr:nvSpPr>
        <xdr:cNvPr id="907" name="楕円 906"/>
        <xdr:cNvSpPr/>
      </xdr:nvSpPr>
      <xdr:spPr>
        <a:xfrm>
          <a:off x="212725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131173</xdr:rowOff>
    </xdr:to>
    <xdr:cxnSp macro="">
      <xdr:nvCxnSpPr>
        <xdr:cNvPr id="908" name="直線コネクタ 907"/>
        <xdr:cNvCxnSpPr/>
      </xdr:nvCxnSpPr>
      <xdr:spPr>
        <a:xfrm flipV="1">
          <a:off x="21323300" y="18116006"/>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91258</xdr:rowOff>
    </xdr:from>
    <xdr:to>
      <xdr:col>107</xdr:col>
      <xdr:colOff>101600</xdr:colOff>
      <xdr:row>106</xdr:row>
      <xdr:rowOff>21408</xdr:rowOff>
    </xdr:to>
    <xdr:sp macro="" textlink="">
      <xdr:nvSpPr>
        <xdr:cNvPr id="909" name="楕円 908"/>
        <xdr:cNvSpPr/>
      </xdr:nvSpPr>
      <xdr:spPr>
        <a:xfrm>
          <a:off x="20383500" y="180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131173</xdr:rowOff>
    </xdr:from>
    <xdr:to>
      <xdr:col>111</xdr:col>
      <xdr:colOff>177800</xdr:colOff>
      <xdr:row>105</xdr:row>
      <xdr:rowOff>142058</xdr:rowOff>
    </xdr:to>
    <xdr:cxnSp macro="">
      <xdr:nvCxnSpPr>
        <xdr:cNvPr id="910" name="直線コネクタ 909"/>
        <xdr:cNvCxnSpPr/>
      </xdr:nvCxnSpPr>
      <xdr:spPr>
        <a:xfrm flipV="1">
          <a:off x="20434300" y="1813342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99968</xdr:rowOff>
    </xdr:from>
    <xdr:to>
      <xdr:col>102</xdr:col>
      <xdr:colOff>165100</xdr:colOff>
      <xdr:row>106</xdr:row>
      <xdr:rowOff>30118</xdr:rowOff>
    </xdr:to>
    <xdr:sp macro="" textlink="">
      <xdr:nvSpPr>
        <xdr:cNvPr id="911" name="楕円 910"/>
        <xdr:cNvSpPr/>
      </xdr:nvSpPr>
      <xdr:spPr>
        <a:xfrm>
          <a:off x="19494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142058</xdr:rowOff>
    </xdr:from>
    <xdr:to>
      <xdr:col>107</xdr:col>
      <xdr:colOff>50800</xdr:colOff>
      <xdr:row>105</xdr:row>
      <xdr:rowOff>150768</xdr:rowOff>
    </xdr:to>
    <xdr:cxnSp macro="">
      <xdr:nvCxnSpPr>
        <xdr:cNvPr id="912" name="直線コネクタ 911"/>
        <xdr:cNvCxnSpPr/>
      </xdr:nvCxnSpPr>
      <xdr:spPr>
        <a:xfrm flipV="1">
          <a:off x="19545300" y="1814430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913" name="楕円 912"/>
        <xdr:cNvSpPr/>
      </xdr:nvSpPr>
      <xdr:spPr>
        <a:xfrm>
          <a:off x="18605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150768</xdr:rowOff>
    </xdr:from>
    <xdr:to>
      <xdr:col>102</xdr:col>
      <xdr:colOff>114300</xdr:colOff>
      <xdr:row>106</xdr:row>
      <xdr:rowOff>2177</xdr:rowOff>
    </xdr:to>
    <xdr:cxnSp macro="">
      <xdr:nvCxnSpPr>
        <xdr:cNvPr id="914" name="直線コネクタ 913"/>
        <xdr:cNvCxnSpPr/>
      </xdr:nvCxnSpPr>
      <xdr:spPr>
        <a:xfrm flipV="1">
          <a:off x="18656300" y="181530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915" name="n_1ave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916" name="n_2aveValue【公民館】&#10;一人当たり面積"/>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17"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146975</xdr:rowOff>
    </xdr:from>
    <xdr:ext cx="469744" cy="259045"/>
    <xdr:sp macro="" textlink="">
      <xdr:nvSpPr>
        <xdr:cNvPr id="918" name="n_4aveValue【公民館】&#10;一人当たり面積"/>
        <xdr:cNvSpPr txBox="1"/>
      </xdr:nvSpPr>
      <xdr:spPr>
        <a:xfrm>
          <a:off x="18421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27050</xdr:rowOff>
    </xdr:from>
    <xdr:ext cx="469744" cy="259045"/>
    <xdr:sp macro="" textlink="">
      <xdr:nvSpPr>
        <xdr:cNvPr id="919" name="n_1mainValue【公民館】&#10;一人当たり面積"/>
        <xdr:cNvSpPr txBox="1"/>
      </xdr:nvSpPr>
      <xdr:spPr>
        <a:xfrm>
          <a:off x="21075727"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37935</xdr:rowOff>
    </xdr:from>
    <xdr:ext cx="469744" cy="259045"/>
    <xdr:sp macro="" textlink="">
      <xdr:nvSpPr>
        <xdr:cNvPr id="920" name="n_2mainValue【公民館】&#10;一人当たり面積"/>
        <xdr:cNvSpPr txBox="1"/>
      </xdr:nvSpPr>
      <xdr:spPr>
        <a:xfrm>
          <a:off x="20199427" y="178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46645</xdr:rowOff>
    </xdr:from>
    <xdr:ext cx="469744" cy="259045"/>
    <xdr:sp macro="" textlink="">
      <xdr:nvSpPr>
        <xdr:cNvPr id="921" name="n_3mainValue【公民館】&#10;一人当たり面積"/>
        <xdr:cNvSpPr txBox="1"/>
      </xdr:nvSpPr>
      <xdr:spPr>
        <a:xfrm>
          <a:off x="19310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922" name="n_4mainValue【公民館】&#10;一人当たり面積"/>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類似団体と比較して特に有形固定資産減価償却率が高い施設は、公営住宅、公民館であり、特に低い施設は、学校施設、道路である。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公営住宅については、保有施設の９割が有形固定資産減価償却率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それに基づき境住宅及び沖浦住宅について解体撤去工事等を実施したことにより一定の数値の減少は見込まれるものの、依然として高い水準にあるため、今後も同計画により、令和８年度までに廃止・解体等を含めた再編に取り組んで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近年立て続けに耐震化・老朽化対策に伴う大規模改修を実施したことにより、有形固定資産減価償却率は低くなっている。しかし、人口減少の影響により一人当たりの面積は平均値を大きく上回っている状況にあるため、維持管理経費の増加に留意しながら、適切な管理運営を検討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17,343
17,211
368.77
13,990,665
13,619,775
350,940
8,255,965
19,099,029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71" name="直線コネクタ 70"/>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72"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73" name="直線コネクタ 72"/>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74"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75" name="直線コネクタ 74"/>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76" name="【体育館・プール】&#10;有形固定資産減価償却率平均値テキスト"/>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77" name="フローチャート: 判断 76"/>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78" name="フローチャート: 判断 77"/>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80" name="フローチャート: 判断 79"/>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81" name="フローチャート: 判断 80"/>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87" name="楕円 86"/>
        <xdr:cNvSpPr/>
      </xdr:nvSpPr>
      <xdr:spPr>
        <a:xfrm>
          <a:off x="4584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128795</xdr:rowOff>
    </xdr:from>
    <xdr:ext cx="405111" cy="259045"/>
    <xdr:sp macro="" textlink="">
      <xdr:nvSpPr>
        <xdr:cNvPr id="88" name="【体育館・プール】&#10;有形固定資産減価償却率該当値テキスト"/>
        <xdr:cNvSpPr txBox="1"/>
      </xdr:nvSpPr>
      <xdr:spPr>
        <a:xfrm>
          <a:off x="4673600"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89" name="楕円 88"/>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29718</xdr:rowOff>
    </xdr:to>
    <xdr:cxnSp macro="">
      <xdr:nvCxnSpPr>
        <xdr:cNvPr id="90" name="直線コネクタ 89"/>
        <xdr:cNvCxnSpPr/>
      </xdr:nvCxnSpPr>
      <xdr:spPr>
        <a:xfrm>
          <a:off x="3797300" y="104241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93218</xdr:rowOff>
    </xdr:from>
    <xdr:to>
      <xdr:col>15</xdr:col>
      <xdr:colOff>101600</xdr:colOff>
      <xdr:row>61</xdr:row>
      <xdr:rowOff>23368</xdr:rowOff>
    </xdr:to>
    <xdr:sp macro="" textlink="">
      <xdr:nvSpPr>
        <xdr:cNvPr id="91" name="楕円 90"/>
        <xdr:cNvSpPr/>
      </xdr:nvSpPr>
      <xdr:spPr>
        <a:xfrm>
          <a:off x="2857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144018</xdr:rowOff>
    </xdr:to>
    <xdr:cxnSp macro="">
      <xdr:nvCxnSpPr>
        <xdr:cNvPr id="92" name="直線コネクタ 91"/>
        <xdr:cNvCxnSpPr/>
      </xdr:nvCxnSpPr>
      <xdr:spPr>
        <a:xfrm flipV="1">
          <a:off x="2908300" y="104241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26924</xdr:rowOff>
    </xdr:from>
    <xdr:to>
      <xdr:col>10</xdr:col>
      <xdr:colOff>165100</xdr:colOff>
      <xdr:row>60</xdr:row>
      <xdr:rowOff>128524</xdr:rowOff>
    </xdr:to>
    <xdr:sp macro="" textlink="">
      <xdr:nvSpPr>
        <xdr:cNvPr id="93" name="楕円 92"/>
        <xdr:cNvSpPr/>
      </xdr:nvSpPr>
      <xdr:spPr>
        <a:xfrm>
          <a:off x="1968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77724</xdr:rowOff>
    </xdr:from>
    <xdr:to>
      <xdr:col>15</xdr:col>
      <xdr:colOff>50800</xdr:colOff>
      <xdr:row>60</xdr:row>
      <xdr:rowOff>144018</xdr:rowOff>
    </xdr:to>
    <xdr:cxnSp macro="">
      <xdr:nvCxnSpPr>
        <xdr:cNvPr id="94" name="直線コネクタ 93"/>
        <xdr:cNvCxnSpPr/>
      </xdr:nvCxnSpPr>
      <xdr:spPr>
        <a:xfrm>
          <a:off x="2019300" y="103647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148082</xdr:rowOff>
    </xdr:from>
    <xdr:to>
      <xdr:col>6</xdr:col>
      <xdr:colOff>38100</xdr:colOff>
      <xdr:row>60</xdr:row>
      <xdr:rowOff>78232</xdr:rowOff>
    </xdr:to>
    <xdr:sp macro="" textlink="">
      <xdr:nvSpPr>
        <xdr:cNvPr id="95" name="楕円 94"/>
        <xdr:cNvSpPr/>
      </xdr:nvSpPr>
      <xdr:spPr>
        <a:xfrm>
          <a:off x="1079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27432</xdr:rowOff>
    </xdr:from>
    <xdr:to>
      <xdr:col>10</xdr:col>
      <xdr:colOff>114300</xdr:colOff>
      <xdr:row>60</xdr:row>
      <xdr:rowOff>77724</xdr:rowOff>
    </xdr:to>
    <xdr:cxnSp macro="">
      <xdr:nvCxnSpPr>
        <xdr:cNvPr id="96" name="直線コネクタ 95"/>
        <xdr:cNvCxnSpPr/>
      </xdr:nvCxnSpPr>
      <xdr:spPr>
        <a:xfrm>
          <a:off x="1130300" y="103144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97" name="n_1aveValue【体育館・プール】&#10;有形固定資産減価償却率"/>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99" name="n_3aveValue【体育館・プール】&#10;有形固定資産減価償却率"/>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100" name="n_4aveValue【体育館・プール】&#10;有形固定資産減価償却率"/>
        <xdr:cNvSpPr txBox="1"/>
      </xdr:nvSpPr>
      <xdr:spPr>
        <a:xfrm>
          <a:off x="927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01"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14495</xdr:rowOff>
    </xdr:from>
    <xdr:ext cx="405111" cy="259045"/>
    <xdr:sp macro="" textlink="">
      <xdr:nvSpPr>
        <xdr:cNvPr id="102" name="n_2mainValue【体育館・プール】&#10;有形固定資産減価償却率"/>
        <xdr:cNvSpPr txBox="1"/>
      </xdr:nvSpPr>
      <xdr:spPr>
        <a:xfrm>
          <a:off x="2705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119651</xdr:rowOff>
    </xdr:from>
    <xdr:ext cx="405111" cy="259045"/>
    <xdr:sp macro="" textlink="">
      <xdr:nvSpPr>
        <xdr:cNvPr id="103" name="n_3mainValue【体育館・プール】&#10;有形固定資産減価償却率"/>
        <xdr:cNvSpPr txBox="1"/>
      </xdr:nvSpPr>
      <xdr:spPr>
        <a:xfrm>
          <a:off x="1816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94759</xdr:rowOff>
    </xdr:from>
    <xdr:ext cx="405111" cy="259045"/>
    <xdr:sp macro="" textlink="">
      <xdr:nvSpPr>
        <xdr:cNvPr id="104" name="n_4mainValue【体育館・プール】&#10;有形固定資産減価償却率"/>
        <xdr:cNvSpPr txBox="1"/>
      </xdr:nvSpPr>
      <xdr:spPr>
        <a:xfrm>
          <a:off x="9277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6" name="テキスト ボックス 1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130" name="直線コネクタ 129"/>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131"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132" name="直線コネクタ 131"/>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133"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134" name="直線コネクタ 133"/>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135" name="【体育館・プール】&#10;一人当たり面積平均値テキスト"/>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36" name="フローチャート: 判断 135"/>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137" name="フローチャート: 判断 136"/>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138" name="フローチャート: 判断 137"/>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139" name="フローチャート: 判断 138"/>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140" name="フローチャート: 判断 139"/>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101056</xdr:rowOff>
    </xdr:from>
    <xdr:to>
      <xdr:col>55</xdr:col>
      <xdr:colOff>50800</xdr:colOff>
      <xdr:row>60</xdr:row>
      <xdr:rowOff>31206</xdr:rowOff>
    </xdr:to>
    <xdr:sp macro="" textlink="">
      <xdr:nvSpPr>
        <xdr:cNvPr id="146" name="楕円 145"/>
        <xdr:cNvSpPr/>
      </xdr:nvSpPr>
      <xdr:spPr>
        <a:xfrm>
          <a:off x="10426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123933</xdr:rowOff>
    </xdr:from>
    <xdr:ext cx="469744" cy="259045"/>
    <xdr:sp macro="" textlink="">
      <xdr:nvSpPr>
        <xdr:cNvPr id="147" name="【体育館・プール】&#10;一人当たり面積該当値テキスト"/>
        <xdr:cNvSpPr txBox="1"/>
      </xdr:nvSpPr>
      <xdr:spPr>
        <a:xfrm>
          <a:off x="10515600" y="100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123916</xdr:rowOff>
    </xdr:from>
    <xdr:to>
      <xdr:col>50</xdr:col>
      <xdr:colOff>165100</xdr:colOff>
      <xdr:row>60</xdr:row>
      <xdr:rowOff>54066</xdr:rowOff>
    </xdr:to>
    <xdr:sp macro="" textlink="">
      <xdr:nvSpPr>
        <xdr:cNvPr id="148" name="楕円 147"/>
        <xdr:cNvSpPr/>
      </xdr:nvSpPr>
      <xdr:spPr>
        <a:xfrm>
          <a:off x="958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151856</xdr:rowOff>
    </xdr:from>
    <xdr:to>
      <xdr:col>55</xdr:col>
      <xdr:colOff>0</xdr:colOff>
      <xdr:row>60</xdr:row>
      <xdr:rowOff>3266</xdr:rowOff>
    </xdr:to>
    <xdr:cxnSp macro="">
      <xdr:nvCxnSpPr>
        <xdr:cNvPr id="149" name="直線コネクタ 148"/>
        <xdr:cNvCxnSpPr/>
      </xdr:nvCxnSpPr>
      <xdr:spPr>
        <a:xfrm flipV="1">
          <a:off x="9639300" y="102674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140244</xdr:rowOff>
    </xdr:from>
    <xdr:to>
      <xdr:col>46</xdr:col>
      <xdr:colOff>38100</xdr:colOff>
      <xdr:row>60</xdr:row>
      <xdr:rowOff>70394</xdr:rowOff>
    </xdr:to>
    <xdr:sp macro="" textlink="">
      <xdr:nvSpPr>
        <xdr:cNvPr id="150" name="楕円 149"/>
        <xdr:cNvSpPr/>
      </xdr:nvSpPr>
      <xdr:spPr>
        <a:xfrm>
          <a:off x="869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3266</xdr:rowOff>
    </xdr:from>
    <xdr:to>
      <xdr:col>50</xdr:col>
      <xdr:colOff>114300</xdr:colOff>
      <xdr:row>60</xdr:row>
      <xdr:rowOff>19594</xdr:rowOff>
    </xdr:to>
    <xdr:cxnSp macro="">
      <xdr:nvCxnSpPr>
        <xdr:cNvPr id="151" name="直線コネクタ 150"/>
        <xdr:cNvCxnSpPr/>
      </xdr:nvCxnSpPr>
      <xdr:spPr>
        <a:xfrm flipV="1">
          <a:off x="8750300" y="102902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135346</xdr:rowOff>
    </xdr:from>
    <xdr:to>
      <xdr:col>41</xdr:col>
      <xdr:colOff>101600</xdr:colOff>
      <xdr:row>60</xdr:row>
      <xdr:rowOff>65496</xdr:rowOff>
    </xdr:to>
    <xdr:sp macro="" textlink="">
      <xdr:nvSpPr>
        <xdr:cNvPr id="152" name="楕円 151"/>
        <xdr:cNvSpPr/>
      </xdr:nvSpPr>
      <xdr:spPr>
        <a:xfrm>
          <a:off x="7810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14696</xdr:rowOff>
    </xdr:from>
    <xdr:to>
      <xdr:col>45</xdr:col>
      <xdr:colOff>177800</xdr:colOff>
      <xdr:row>60</xdr:row>
      <xdr:rowOff>19594</xdr:rowOff>
    </xdr:to>
    <xdr:cxnSp macro="">
      <xdr:nvCxnSpPr>
        <xdr:cNvPr id="153" name="直線コネクタ 152"/>
        <xdr:cNvCxnSpPr/>
      </xdr:nvCxnSpPr>
      <xdr:spPr>
        <a:xfrm>
          <a:off x="7861300" y="103016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156573</xdr:rowOff>
    </xdr:from>
    <xdr:to>
      <xdr:col>36</xdr:col>
      <xdr:colOff>165100</xdr:colOff>
      <xdr:row>61</xdr:row>
      <xdr:rowOff>86723</xdr:rowOff>
    </xdr:to>
    <xdr:sp macro="" textlink="">
      <xdr:nvSpPr>
        <xdr:cNvPr id="154" name="楕円 153"/>
        <xdr:cNvSpPr/>
      </xdr:nvSpPr>
      <xdr:spPr>
        <a:xfrm>
          <a:off x="692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14696</xdr:rowOff>
    </xdr:from>
    <xdr:to>
      <xdr:col>41</xdr:col>
      <xdr:colOff>50800</xdr:colOff>
      <xdr:row>61</xdr:row>
      <xdr:rowOff>35923</xdr:rowOff>
    </xdr:to>
    <xdr:cxnSp macro="">
      <xdr:nvCxnSpPr>
        <xdr:cNvPr id="155" name="直線コネクタ 154"/>
        <xdr:cNvCxnSpPr/>
      </xdr:nvCxnSpPr>
      <xdr:spPr>
        <a:xfrm flipV="1">
          <a:off x="6972300" y="1030169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156" name="n_1aveValue【体育館・プール】&#10;一人当たり面積"/>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157"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158" name="n_3ave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159"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70593</xdr:rowOff>
    </xdr:from>
    <xdr:ext cx="469744" cy="259045"/>
    <xdr:sp macro="" textlink="">
      <xdr:nvSpPr>
        <xdr:cNvPr id="160" name="n_1mainValue【体育館・プール】&#10;一人当たり面積"/>
        <xdr:cNvSpPr txBox="1"/>
      </xdr:nvSpPr>
      <xdr:spPr>
        <a:xfrm>
          <a:off x="9391727"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86921</xdr:rowOff>
    </xdr:from>
    <xdr:ext cx="469744" cy="259045"/>
    <xdr:sp macro="" textlink="">
      <xdr:nvSpPr>
        <xdr:cNvPr id="161" name="n_2mainValue【体育館・プール】&#10;一人当たり面積"/>
        <xdr:cNvSpPr txBox="1"/>
      </xdr:nvSpPr>
      <xdr:spPr>
        <a:xfrm>
          <a:off x="85154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82023</xdr:rowOff>
    </xdr:from>
    <xdr:ext cx="469744" cy="259045"/>
    <xdr:sp macro="" textlink="">
      <xdr:nvSpPr>
        <xdr:cNvPr id="162" name="n_3mainValue【体育館・プール】&#10;一人当たり面積"/>
        <xdr:cNvSpPr txBox="1"/>
      </xdr:nvSpPr>
      <xdr:spPr>
        <a:xfrm>
          <a:off x="7626427" y="100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77850</xdr:rowOff>
    </xdr:from>
    <xdr:ext cx="469744" cy="259045"/>
    <xdr:sp macro="" textlink="">
      <xdr:nvSpPr>
        <xdr:cNvPr id="163" name="n_4mainValue【体育館・プール】&#10;一人当たり面積"/>
        <xdr:cNvSpPr txBox="1"/>
      </xdr:nvSpPr>
      <xdr:spPr>
        <a:xfrm>
          <a:off x="6737427"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188" name="直線コネクタ 187"/>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189"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190" name="直線コネクタ 189"/>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191" name="【福祉施設】&#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192" name="直線コネクタ 191"/>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193" name="【福祉施設】&#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94" name="フローチャート: 判断 193"/>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5" name="フローチャート: 判断 194"/>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6" name="フローチャート: 判断 195"/>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7" name="フローチャート: 判断 196"/>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98" name="フローチャート: 判断 197"/>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04" name="楕円 203"/>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205" name="【福祉施設】&#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06" name="楕円 205"/>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0</xdr:rowOff>
    </xdr:to>
    <xdr:cxnSp macro="">
      <xdr:nvCxnSpPr>
        <xdr:cNvPr id="207" name="直線コネクタ 206"/>
        <xdr:cNvCxnSpPr/>
      </xdr:nvCxnSpPr>
      <xdr:spPr>
        <a:xfrm>
          <a:off x="3797300" y="14375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08" name="楕円 207"/>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144780</xdr:rowOff>
    </xdr:to>
    <xdr:cxnSp macro="">
      <xdr:nvCxnSpPr>
        <xdr:cNvPr id="209" name="直線コネクタ 208"/>
        <xdr:cNvCxnSpPr/>
      </xdr:nvCxnSpPr>
      <xdr:spPr>
        <a:xfrm>
          <a:off x="2908300" y="14348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10" name="楕円 209"/>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118111</xdr:rowOff>
    </xdr:to>
    <xdr:cxnSp macro="">
      <xdr:nvCxnSpPr>
        <xdr:cNvPr id="211" name="直線コネクタ 210"/>
        <xdr:cNvCxnSpPr/>
      </xdr:nvCxnSpPr>
      <xdr:spPr>
        <a:xfrm>
          <a:off x="2019300" y="143427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212" name="楕円 211"/>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112395</xdr:rowOff>
    </xdr:to>
    <xdr:cxnSp macro="">
      <xdr:nvCxnSpPr>
        <xdr:cNvPr id="213" name="直線コネクタ 212"/>
        <xdr:cNvCxnSpPr/>
      </xdr:nvCxnSpPr>
      <xdr:spPr>
        <a:xfrm>
          <a:off x="1130300" y="14300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4"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5"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16" name="n_3ave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17"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18"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19" name="n_2mainValue【福祉施設】&#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220" name="n_3mainValue【福祉施設】&#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221" name="n_4mainValue【福祉施設】&#10;有形固定資産減価償却率"/>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243" name="直線コネクタ 242"/>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244" name="【福祉施設】&#10;一人当たり面積最小値テキスト"/>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245" name="直線コネクタ 244"/>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246"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247" name="直線コネクタ 246"/>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248" name="【福祉施設】&#10;一人当たり面積平均値テキスト"/>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49" name="フローチャート: 判断 248"/>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250" name="フローチャート: 判断 249"/>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51" name="フローチャート: 判断 250"/>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52" name="フローチャート: 判断 251"/>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253" name="フローチャート: 判断 252"/>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122174</xdr:rowOff>
    </xdr:from>
    <xdr:to>
      <xdr:col>55</xdr:col>
      <xdr:colOff>50800</xdr:colOff>
      <xdr:row>80</xdr:row>
      <xdr:rowOff>52324</xdr:rowOff>
    </xdr:to>
    <xdr:sp macro="" textlink="">
      <xdr:nvSpPr>
        <xdr:cNvPr id="259" name="楕円 258"/>
        <xdr:cNvSpPr/>
      </xdr:nvSpPr>
      <xdr:spPr>
        <a:xfrm>
          <a:off x="104267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145051</xdr:rowOff>
    </xdr:from>
    <xdr:ext cx="469744" cy="259045"/>
    <xdr:sp macro="" textlink="">
      <xdr:nvSpPr>
        <xdr:cNvPr id="260" name="【福祉施設】&#10;一人当たり面積該当値テキスト"/>
        <xdr:cNvSpPr txBox="1"/>
      </xdr:nvSpPr>
      <xdr:spPr>
        <a:xfrm>
          <a:off x="10515600"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145035</xdr:rowOff>
    </xdr:from>
    <xdr:to>
      <xdr:col>50</xdr:col>
      <xdr:colOff>165100</xdr:colOff>
      <xdr:row>80</xdr:row>
      <xdr:rowOff>75185</xdr:rowOff>
    </xdr:to>
    <xdr:sp macro="" textlink="">
      <xdr:nvSpPr>
        <xdr:cNvPr id="261" name="楕円 260"/>
        <xdr:cNvSpPr/>
      </xdr:nvSpPr>
      <xdr:spPr>
        <a:xfrm>
          <a:off x="958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xdr:rowOff>
    </xdr:from>
    <xdr:to>
      <xdr:col>55</xdr:col>
      <xdr:colOff>0</xdr:colOff>
      <xdr:row>80</xdr:row>
      <xdr:rowOff>24385</xdr:rowOff>
    </xdr:to>
    <xdr:cxnSp macro="">
      <xdr:nvCxnSpPr>
        <xdr:cNvPr id="262" name="直線コネクタ 261"/>
        <xdr:cNvCxnSpPr/>
      </xdr:nvCxnSpPr>
      <xdr:spPr>
        <a:xfrm flipV="1">
          <a:off x="9639300" y="137175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165608</xdr:rowOff>
    </xdr:from>
    <xdr:to>
      <xdr:col>46</xdr:col>
      <xdr:colOff>38100</xdr:colOff>
      <xdr:row>80</xdr:row>
      <xdr:rowOff>95758</xdr:rowOff>
    </xdr:to>
    <xdr:sp macro="" textlink="">
      <xdr:nvSpPr>
        <xdr:cNvPr id="263" name="楕円 262"/>
        <xdr:cNvSpPr/>
      </xdr:nvSpPr>
      <xdr:spPr>
        <a:xfrm>
          <a:off x="8699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24385</xdr:rowOff>
    </xdr:from>
    <xdr:to>
      <xdr:col>50</xdr:col>
      <xdr:colOff>114300</xdr:colOff>
      <xdr:row>80</xdr:row>
      <xdr:rowOff>44958</xdr:rowOff>
    </xdr:to>
    <xdr:cxnSp macro="">
      <xdr:nvCxnSpPr>
        <xdr:cNvPr id="264" name="直線コネクタ 263"/>
        <xdr:cNvCxnSpPr/>
      </xdr:nvCxnSpPr>
      <xdr:spPr>
        <a:xfrm flipV="1">
          <a:off x="8750300" y="137403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7874</xdr:rowOff>
    </xdr:from>
    <xdr:to>
      <xdr:col>41</xdr:col>
      <xdr:colOff>101600</xdr:colOff>
      <xdr:row>80</xdr:row>
      <xdr:rowOff>109474</xdr:rowOff>
    </xdr:to>
    <xdr:sp macro="" textlink="">
      <xdr:nvSpPr>
        <xdr:cNvPr id="265" name="楕円 264"/>
        <xdr:cNvSpPr/>
      </xdr:nvSpPr>
      <xdr:spPr>
        <a:xfrm>
          <a:off x="7810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44958</xdr:rowOff>
    </xdr:from>
    <xdr:to>
      <xdr:col>45</xdr:col>
      <xdr:colOff>177800</xdr:colOff>
      <xdr:row>80</xdr:row>
      <xdr:rowOff>58674</xdr:rowOff>
    </xdr:to>
    <xdr:cxnSp macro="">
      <xdr:nvCxnSpPr>
        <xdr:cNvPr id="266" name="直線コネクタ 265"/>
        <xdr:cNvCxnSpPr/>
      </xdr:nvCxnSpPr>
      <xdr:spPr>
        <a:xfrm flipV="1">
          <a:off x="7861300" y="137609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94742</xdr:rowOff>
    </xdr:from>
    <xdr:to>
      <xdr:col>36</xdr:col>
      <xdr:colOff>165100</xdr:colOff>
      <xdr:row>80</xdr:row>
      <xdr:rowOff>24892</xdr:rowOff>
    </xdr:to>
    <xdr:sp macro="" textlink="">
      <xdr:nvSpPr>
        <xdr:cNvPr id="267" name="楕円 266"/>
        <xdr:cNvSpPr/>
      </xdr:nvSpPr>
      <xdr:spPr>
        <a:xfrm>
          <a:off x="6921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145542</xdr:rowOff>
    </xdr:from>
    <xdr:to>
      <xdr:col>41</xdr:col>
      <xdr:colOff>50800</xdr:colOff>
      <xdr:row>80</xdr:row>
      <xdr:rowOff>58674</xdr:rowOff>
    </xdr:to>
    <xdr:cxnSp macro="">
      <xdr:nvCxnSpPr>
        <xdr:cNvPr id="268" name="直線コネクタ 267"/>
        <xdr:cNvCxnSpPr/>
      </xdr:nvCxnSpPr>
      <xdr:spPr>
        <a:xfrm>
          <a:off x="6972300" y="136900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269" name="n_1aveValue【福祉施設】&#10;一人当たり面積"/>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270" name="n_2aveValue【福祉施設】&#10;一人当たり面積"/>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1"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272" name="n_4aveValue【福祉施設】&#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91712</xdr:rowOff>
    </xdr:from>
    <xdr:ext cx="469744" cy="259045"/>
    <xdr:sp macro="" textlink="">
      <xdr:nvSpPr>
        <xdr:cNvPr id="273" name="n_1mainValue【福祉施設】&#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112285</xdr:rowOff>
    </xdr:from>
    <xdr:ext cx="469744" cy="259045"/>
    <xdr:sp macro="" textlink="">
      <xdr:nvSpPr>
        <xdr:cNvPr id="274" name="n_2mainValue【福祉施設】&#10;一人当たり面積"/>
        <xdr:cNvSpPr txBox="1"/>
      </xdr:nvSpPr>
      <xdr:spPr>
        <a:xfrm>
          <a:off x="8515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126001</xdr:rowOff>
    </xdr:from>
    <xdr:ext cx="469744" cy="259045"/>
    <xdr:sp macro="" textlink="">
      <xdr:nvSpPr>
        <xdr:cNvPr id="275" name="n_3mainValue【福祉施設】&#10;一人当たり面積"/>
        <xdr:cNvSpPr txBox="1"/>
      </xdr:nvSpPr>
      <xdr:spPr>
        <a:xfrm>
          <a:off x="76264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41419</xdr:rowOff>
    </xdr:from>
    <xdr:ext cx="469744" cy="259045"/>
    <xdr:sp macro="" textlink="">
      <xdr:nvSpPr>
        <xdr:cNvPr id="276" name="n_4mainValue【福祉施設】&#10;一人当たり面積"/>
        <xdr:cNvSpPr txBox="1"/>
      </xdr:nvSpPr>
      <xdr:spPr>
        <a:xfrm>
          <a:off x="6737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9" name="テキスト ボックス 2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299" name="直線コネクタ 298"/>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00"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01" name="直線コネクタ 300"/>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02" name="【市民会館】&#10;有形固定資産減価償却率最大値テキスト"/>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03" name="直線コネクタ 302"/>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23131</xdr:rowOff>
    </xdr:from>
    <xdr:ext cx="405111" cy="259045"/>
    <xdr:sp macro="" textlink="">
      <xdr:nvSpPr>
        <xdr:cNvPr id="304" name="【市民会館】&#10;有形固定資産減価償却率平均値テキスト"/>
        <xdr:cNvSpPr txBox="1"/>
      </xdr:nvSpPr>
      <xdr:spPr>
        <a:xfrm>
          <a:off x="4673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05" name="フローチャート: 判断 304"/>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06" name="フローチャート: 判断 305"/>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07" name="フローチャート: 判断 306"/>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08" name="フローチャート: 判断 307"/>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09" name="フローチャート: 判断 308"/>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15" name="楕円 314"/>
        <xdr:cNvSpPr/>
      </xdr:nvSpPr>
      <xdr:spPr>
        <a:xfrm>
          <a:off x="45847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150131</xdr:rowOff>
    </xdr:from>
    <xdr:ext cx="405111" cy="259045"/>
    <xdr:sp macro="" textlink="">
      <xdr:nvSpPr>
        <xdr:cNvPr id="316" name="【市民会館】&#10;有形固定資産減価償却率該当値テキスト"/>
        <xdr:cNvSpPr txBox="1"/>
      </xdr:nvSpPr>
      <xdr:spPr>
        <a:xfrm>
          <a:off x="4673600" y="174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109982</xdr:rowOff>
    </xdr:from>
    <xdr:to>
      <xdr:col>20</xdr:col>
      <xdr:colOff>38100</xdr:colOff>
      <xdr:row>102</xdr:row>
      <xdr:rowOff>40132</xdr:rowOff>
    </xdr:to>
    <xdr:sp macro="" textlink="">
      <xdr:nvSpPr>
        <xdr:cNvPr id="317" name="楕円 316"/>
        <xdr:cNvSpPr/>
      </xdr:nvSpPr>
      <xdr:spPr>
        <a:xfrm>
          <a:off x="3746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160782</xdr:rowOff>
    </xdr:from>
    <xdr:to>
      <xdr:col>24</xdr:col>
      <xdr:colOff>63500</xdr:colOff>
      <xdr:row>102</xdr:row>
      <xdr:rowOff>51054</xdr:rowOff>
    </xdr:to>
    <xdr:cxnSp macro="">
      <xdr:nvCxnSpPr>
        <xdr:cNvPr id="318" name="直線コネクタ 317"/>
        <xdr:cNvCxnSpPr/>
      </xdr:nvCxnSpPr>
      <xdr:spPr>
        <a:xfrm>
          <a:off x="3797300" y="1747723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11685</xdr:rowOff>
    </xdr:from>
    <xdr:to>
      <xdr:col>15</xdr:col>
      <xdr:colOff>101600</xdr:colOff>
      <xdr:row>107</xdr:row>
      <xdr:rowOff>113285</xdr:rowOff>
    </xdr:to>
    <xdr:sp macro="" textlink="">
      <xdr:nvSpPr>
        <xdr:cNvPr id="319" name="楕円 318"/>
        <xdr:cNvSpPr/>
      </xdr:nvSpPr>
      <xdr:spPr>
        <a:xfrm>
          <a:off x="2857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160782</xdr:rowOff>
    </xdr:from>
    <xdr:to>
      <xdr:col>19</xdr:col>
      <xdr:colOff>177800</xdr:colOff>
      <xdr:row>107</xdr:row>
      <xdr:rowOff>62485</xdr:rowOff>
    </xdr:to>
    <xdr:cxnSp macro="">
      <xdr:nvCxnSpPr>
        <xdr:cNvPr id="320" name="直線コネクタ 319"/>
        <xdr:cNvCxnSpPr/>
      </xdr:nvCxnSpPr>
      <xdr:spPr>
        <a:xfrm flipV="1">
          <a:off x="2908300" y="17477232"/>
          <a:ext cx="889000" cy="9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164846</xdr:rowOff>
    </xdr:from>
    <xdr:to>
      <xdr:col>10</xdr:col>
      <xdr:colOff>165100</xdr:colOff>
      <xdr:row>107</xdr:row>
      <xdr:rowOff>94996</xdr:rowOff>
    </xdr:to>
    <xdr:sp macro="" textlink="">
      <xdr:nvSpPr>
        <xdr:cNvPr id="321" name="楕円 320"/>
        <xdr:cNvSpPr/>
      </xdr:nvSpPr>
      <xdr:spPr>
        <a:xfrm>
          <a:off x="1968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44196</xdr:rowOff>
    </xdr:from>
    <xdr:to>
      <xdr:col>15</xdr:col>
      <xdr:colOff>50800</xdr:colOff>
      <xdr:row>107</xdr:row>
      <xdr:rowOff>62485</xdr:rowOff>
    </xdr:to>
    <xdr:cxnSp macro="">
      <xdr:nvCxnSpPr>
        <xdr:cNvPr id="322" name="直線コネクタ 321"/>
        <xdr:cNvCxnSpPr/>
      </xdr:nvCxnSpPr>
      <xdr:spPr>
        <a:xfrm>
          <a:off x="2019300" y="183893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137413</xdr:rowOff>
    </xdr:from>
    <xdr:to>
      <xdr:col>6</xdr:col>
      <xdr:colOff>38100</xdr:colOff>
      <xdr:row>107</xdr:row>
      <xdr:rowOff>67563</xdr:rowOff>
    </xdr:to>
    <xdr:sp macro="" textlink="">
      <xdr:nvSpPr>
        <xdr:cNvPr id="323" name="楕円 322"/>
        <xdr:cNvSpPr/>
      </xdr:nvSpPr>
      <xdr:spPr>
        <a:xfrm>
          <a:off x="1079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16763</xdr:rowOff>
    </xdr:from>
    <xdr:to>
      <xdr:col>10</xdr:col>
      <xdr:colOff>114300</xdr:colOff>
      <xdr:row>107</xdr:row>
      <xdr:rowOff>44196</xdr:rowOff>
    </xdr:to>
    <xdr:cxnSp macro="">
      <xdr:nvCxnSpPr>
        <xdr:cNvPr id="324" name="直線コネクタ 323"/>
        <xdr:cNvCxnSpPr/>
      </xdr:nvCxnSpPr>
      <xdr:spPr>
        <a:xfrm>
          <a:off x="1130300" y="1836191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325" name="n_1aveValue【市民会館】&#10;有形固定資産減価償却率"/>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170959</xdr:rowOff>
    </xdr:from>
    <xdr:ext cx="405111" cy="259045"/>
    <xdr:sp macro="" textlink="">
      <xdr:nvSpPr>
        <xdr:cNvPr id="326" name="n_2aveValue【市民会館】&#10;有形固定資産減価償却率"/>
        <xdr:cNvSpPr txBox="1"/>
      </xdr:nvSpPr>
      <xdr:spPr>
        <a:xfrm>
          <a:off x="2705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327" name="n_3aveValue【市民会館】&#10;有形固定資産減価償却率"/>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328" name="n_4aveValue【市民会館】&#10;有形固定資産減価償却率"/>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56659</xdr:rowOff>
    </xdr:from>
    <xdr:ext cx="405111" cy="259045"/>
    <xdr:sp macro="" textlink="">
      <xdr:nvSpPr>
        <xdr:cNvPr id="329" name="n_1mainValue【市民会館】&#10;有形固定資産減価償却率"/>
        <xdr:cNvSpPr txBox="1"/>
      </xdr:nvSpPr>
      <xdr:spPr>
        <a:xfrm>
          <a:off x="35820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104412</xdr:rowOff>
    </xdr:from>
    <xdr:ext cx="405111" cy="259045"/>
    <xdr:sp macro="" textlink="">
      <xdr:nvSpPr>
        <xdr:cNvPr id="330" name="n_2mainValue【市民会館】&#10;有形固定資産減価償却率"/>
        <xdr:cNvSpPr txBox="1"/>
      </xdr:nvSpPr>
      <xdr:spPr>
        <a:xfrm>
          <a:off x="2705744"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86123</xdr:rowOff>
    </xdr:from>
    <xdr:ext cx="405111" cy="259045"/>
    <xdr:sp macro="" textlink="">
      <xdr:nvSpPr>
        <xdr:cNvPr id="331" name="n_3mainValue【市民会館】&#10;有形固定資産減価償却率"/>
        <xdr:cNvSpPr txBox="1"/>
      </xdr:nvSpPr>
      <xdr:spPr>
        <a:xfrm>
          <a:off x="1816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58690</xdr:rowOff>
    </xdr:from>
    <xdr:ext cx="405111" cy="259045"/>
    <xdr:sp macro="" textlink="">
      <xdr:nvSpPr>
        <xdr:cNvPr id="332" name="n_4mainValue【市民会館】&#10;有形固定資産減価償却率"/>
        <xdr:cNvSpPr txBox="1"/>
      </xdr:nvSpPr>
      <xdr:spPr>
        <a:xfrm>
          <a:off x="927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3" name="直線コネクタ 3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4" name="テキスト ボックス 3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5" name="直線コネクタ 3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6" name="テキスト ボックス 3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7" name="直線コネクタ 3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8" name="テキスト ボックス 3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9" name="直線コネクタ 3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0" name="テキスト ボックス 3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1" name="直線コネクタ 3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2" name="テキスト ボックス 3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3" name="直線コネクタ 3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4" name="テキスト ボックス 3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58" name="直線コネクタ 357"/>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59" name="【市民会館】&#10;一人当たり面積最小値テキスト"/>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60" name="直線コネクタ 359"/>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361" name="【市民会館】&#10;一人当たり面積最大値テキスト"/>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362" name="直線コネクタ 361"/>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363" name="【市民会館】&#10;一人当たり面積平均値テキスト"/>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64" name="フローチャート: 判断 363"/>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365" name="フローチャート: 判断 364"/>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366" name="フローチャート: 判断 365"/>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67" name="フローチャート: 判断 366"/>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368" name="フローチャート: 判断 367"/>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74" name="楕円 373"/>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375"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58057</xdr:rowOff>
    </xdr:from>
    <xdr:to>
      <xdr:col>50</xdr:col>
      <xdr:colOff>165100</xdr:colOff>
      <xdr:row>106</xdr:row>
      <xdr:rowOff>159657</xdr:rowOff>
    </xdr:to>
    <xdr:sp macro="" textlink="">
      <xdr:nvSpPr>
        <xdr:cNvPr id="376" name="楕円 375"/>
        <xdr:cNvSpPr/>
      </xdr:nvSpPr>
      <xdr:spPr>
        <a:xfrm>
          <a:off x="958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108857</xdr:rowOff>
    </xdr:to>
    <xdr:cxnSp macro="">
      <xdr:nvCxnSpPr>
        <xdr:cNvPr id="377" name="直線コネクタ 376"/>
        <xdr:cNvCxnSpPr/>
      </xdr:nvCxnSpPr>
      <xdr:spPr>
        <a:xfrm flipV="1">
          <a:off x="9639300" y="182727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133169</xdr:rowOff>
    </xdr:from>
    <xdr:to>
      <xdr:col>46</xdr:col>
      <xdr:colOff>38100</xdr:colOff>
      <xdr:row>107</xdr:row>
      <xdr:rowOff>63319</xdr:rowOff>
    </xdr:to>
    <xdr:sp macro="" textlink="">
      <xdr:nvSpPr>
        <xdr:cNvPr id="378" name="楕円 377"/>
        <xdr:cNvSpPr/>
      </xdr:nvSpPr>
      <xdr:spPr>
        <a:xfrm>
          <a:off x="8699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108857</xdr:rowOff>
    </xdr:from>
    <xdr:to>
      <xdr:col>50</xdr:col>
      <xdr:colOff>114300</xdr:colOff>
      <xdr:row>107</xdr:row>
      <xdr:rowOff>12519</xdr:rowOff>
    </xdr:to>
    <xdr:cxnSp macro="">
      <xdr:nvCxnSpPr>
        <xdr:cNvPr id="379" name="直線コネクタ 378"/>
        <xdr:cNvCxnSpPr/>
      </xdr:nvCxnSpPr>
      <xdr:spPr>
        <a:xfrm flipV="1">
          <a:off x="8750300" y="182825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142966</xdr:rowOff>
    </xdr:from>
    <xdr:to>
      <xdr:col>41</xdr:col>
      <xdr:colOff>101600</xdr:colOff>
      <xdr:row>107</xdr:row>
      <xdr:rowOff>73116</xdr:rowOff>
    </xdr:to>
    <xdr:sp macro="" textlink="">
      <xdr:nvSpPr>
        <xdr:cNvPr id="380" name="楕円 379"/>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12519</xdr:rowOff>
    </xdr:from>
    <xdr:to>
      <xdr:col>45</xdr:col>
      <xdr:colOff>177800</xdr:colOff>
      <xdr:row>107</xdr:row>
      <xdr:rowOff>22316</xdr:rowOff>
    </xdr:to>
    <xdr:cxnSp macro="">
      <xdr:nvCxnSpPr>
        <xdr:cNvPr id="381" name="直線コネクタ 380"/>
        <xdr:cNvCxnSpPr/>
      </xdr:nvCxnSpPr>
      <xdr:spPr>
        <a:xfrm flipV="1">
          <a:off x="7861300" y="1835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149498</xdr:rowOff>
    </xdr:from>
    <xdr:to>
      <xdr:col>36</xdr:col>
      <xdr:colOff>165100</xdr:colOff>
      <xdr:row>107</xdr:row>
      <xdr:rowOff>79648</xdr:rowOff>
    </xdr:to>
    <xdr:sp macro="" textlink="">
      <xdr:nvSpPr>
        <xdr:cNvPr id="382" name="楕円 381"/>
        <xdr:cNvSpPr/>
      </xdr:nvSpPr>
      <xdr:spPr>
        <a:xfrm>
          <a:off x="692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22316</xdr:rowOff>
    </xdr:from>
    <xdr:to>
      <xdr:col>41</xdr:col>
      <xdr:colOff>50800</xdr:colOff>
      <xdr:row>107</xdr:row>
      <xdr:rowOff>28848</xdr:rowOff>
    </xdr:to>
    <xdr:cxnSp macro="">
      <xdr:nvCxnSpPr>
        <xdr:cNvPr id="383" name="直線コネクタ 382"/>
        <xdr:cNvCxnSpPr/>
      </xdr:nvCxnSpPr>
      <xdr:spPr>
        <a:xfrm flipV="1">
          <a:off x="6972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384" name="n_1aveValue【市民会館】&#10;一人当たり面積"/>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385" name="n_2aveValue【市民会館】&#10;一人当たり面積"/>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86"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387" name="n_4aveValue【市民会館】&#10;一人当たり面積"/>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150784</xdr:rowOff>
    </xdr:from>
    <xdr:ext cx="469744" cy="259045"/>
    <xdr:sp macro="" textlink="">
      <xdr:nvSpPr>
        <xdr:cNvPr id="388" name="n_1main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54446</xdr:rowOff>
    </xdr:from>
    <xdr:ext cx="469744" cy="259045"/>
    <xdr:sp macro="" textlink="">
      <xdr:nvSpPr>
        <xdr:cNvPr id="389" name="n_2mainValue【市民会館】&#10;一人当たり面積"/>
        <xdr:cNvSpPr txBox="1"/>
      </xdr:nvSpPr>
      <xdr:spPr>
        <a:xfrm>
          <a:off x="8515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390" name="n_3mainValue【市民会館】&#10;一人当たり面積"/>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70775</xdr:rowOff>
    </xdr:from>
    <xdr:ext cx="469744" cy="259045"/>
    <xdr:sp macro="" textlink="">
      <xdr:nvSpPr>
        <xdr:cNvPr id="391" name="n_4mainValue【市民会館】&#10;一人当たり面積"/>
        <xdr:cNvSpPr txBox="1"/>
      </xdr:nvSpPr>
      <xdr:spPr>
        <a:xfrm>
          <a:off x="6737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16" name="直線コネクタ 415"/>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8" name="直線コネクタ 4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9" name="【一般廃棄物処理施設】&#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0" name="直線コネクタ 41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1" name="【一般廃棄物処理施設】&#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2" name="フローチャート: 判断 421"/>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3" name="フローチャート: 判断 422"/>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24" name="フローチャート: 判断 423"/>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25" name="フローチャート: 判断 424"/>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26" name="フローチャート: 判断 425"/>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432" name="楕円 431"/>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433" name="【一般廃棄物処理施設】&#10;有形固定資産減価償却率該当値テキスト"/>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xdr:rowOff>
    </xdr:from>
    <xdr:to>
      <xdr:col>81</xdr:col>
      <xdr:colOff>101600</xdr:colOff>
      <xdr:row>34</xdr:row>
      <xdr:rowOff>115570</xdr:rowOff>
    </xdr:to>
    <xdr:sp macro="" textlink="">
      <xdr:nvSpPr>
        <xdr:cNvPr id="434" name="楕円 433"/>
        <xdr:cNvSpPr/>
      </xdr:nvSpPr>
      <xdr:spPr>
        <a:xfrm>
          <a:off x="1543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35</xdr:row>
      <xdr:rowOff>22860</xdr:rowOff>
    </xdr:to>
    <xdr:cxnSp macro="">
      <xdr:nvCxnSpPr>
        <xdr:cNvPr id="435" name="直線コネクタ 434"/>
        <xdr:cNvCxnSpPr/>
      </xdr:nvCxnSpPr>
      <xdr:spPr>
        <a:xfrm>
          <a:off x="15481300" y="589407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133985</xdr:rowOff>
    </xdr:from>
    <xdr:to>
      <xdr:col>76</xdr:col>
      <xdr:colOff>165100</xdr:colOff>
      <xdr:row>34</xdr:row>
      <xdr:rowOff>64135</xdr:rowOff>
    </xdr:to>
    <xdr:sp macro="" textlink="">
      <xdr:nvSpPr>
        <xdr:cNvPr id="436" name="楕円 435"/>
        <xdr:cNvSpPr/>
      </xdr:nvSpPr>
      <xdr:spPr>
        <a:xfrm>
          <a:off x="14541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xdr:rowOff>
    </xdr:from>
    <xdr:to>
      <xdr:col>81</xdr:col>
      <xdr:colOff>50800</xdr:colOff>
      <xdr:row>34</xdr:row>
      <xdr:rowOff>64770</xdr:rowOff>
    </xdr:to>
    <xdr:cxnSp macro="">
      <xdr:nvCxnSpPr>
        <xdr:cNvPr id="437" name="直線コネクタ 436"/>
        <xdr:cNvCxnSpPr/>
      </xdr:nvCxnSpPr>
      <xdr:spPr>
        <a:xfrm>
          <a:off x="14592300" y="5842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107315</xdr:rowOff>
    </xdr:from>
    <xdr:to>
      <xdr:col>72</xdr:col>
      <xdr:colOff>38100</xdr:colOff>
      <xdr:row>34</xdr:row>
      <xdr:rowOff>37465</xdr:rowOff>
    </xdr:to>
    <xdr:sp macro="" textlink="">
      <xdr:nvSpPr>
        <xdr:cNvPr id="438" name="楕円 437"/>
        <xdr:cNvSpPr/>
      </xdr:nvSpPr>
      <xdr:spPr>
        <a:xfrm>
          <a:off x="13652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13335</xdr:rowOff>
    </xdr:to>
    <xdr:cxnSp macro="">
      <xdr:nvCxnSpPr>
        <xdr:cNvPr id="439" name="直線コネクタ 438"/>
        <xdr:cNvCxnSpPr/>
      </xdr:nvCxnSpPr>
      <xdr:spPr>
        <a:xfrm>
          <a:off x="13703300" y="58159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440" name="楕円 439"/>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158115</xdr:rowOff>
    </xdr:from>
    <xdr:to>
      <xdr:col>71</xdr:col>
      <xdr:colOff>177800</xdr:colOff>
      <xdr:row>38</xdr:row>
      <xdr:rowOff>70485</xdr:rowOff>
    </xdr:to>
    <xdr:cxnSp macro="">
      <xdr:nvCxnSpPr>
        <xdr:cNvPr id="441" name="直線コネクタ 440"/>
        <xdr:cNvCxnSpPr/>
      </xdr:nvCxnSpPr>
      <xdr:spPr>
        <a:xfrm flipV="1">
          <a:off x="12814300" y="581596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442" name="n_1ave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43" name="n_2aveValue【一般廃棄物処理施設】&#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44" name="n_3ave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445" name="n_4aveValue【一般廃棄物処理施設】&#10;有形固定資産減価償却率"/>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132097</xdr:rowOff>
    </xdr:from>
    <xdr:ext cx="405111" cy="259045"/>
    <xdr:sp macro="" textlink="">
      <xdr:nvSpPr>
        <xdr:cNvPr id="446" name="n_1mainValue【一般廃棄物処理施設】&#10;有形固定資産減価償却率"/>
        <xdr:cNvSpPr txBox="1"/>
      </xdr:nvSpPr>
      <xdr:spPr>
        <a:xfrm>
          <a:off x="15266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80662</xdr:rowOff>
    </xdr:from>
    <xdr:ext cx="405111" cy="259045"/>
    <xdr:sp macro="" textlink="">
      <xdr:nvSpPr>
        <xdr:cNvPr id="447" name="n_2mainValue【一般廃棄物処理施設】&#10;有形固定資産減価償却率"/>
        <xdr:cNvSpPr txBox="1"/>
      </xdr:nvSpPr>
      <xdr:spPr>
        <a:xfrm>
          <a:off x="14389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53992</xdr:rowOff>
    </xdr:from>
    <xdr:ext cx="405111" cy="259045"/>
    <xdr:sp macro="" textlink="">
      <xdr:nvSpPr>
        <xdr:cNvPr id="448" name="n_3mainValue【一般廃棄物処理施設】&#10;有形固定資産減価償却率"/>
        <xdr:cNvSpPr txBox="1"/>
      </xdr:nvSpPr>
      <xdr:spPr>
        <a:xfrm>
          <a:off x="13500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449" name="n_4mainValue【一般廃棄物処理施設】&#10;有形固定資産減価償却率"/>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73" name="直線コネクタ 472"/>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74" name="【一般廃棄物処理施設】&#10;一人当たり有形固定資産（償却資産）額最小値テキスト"/>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75" name="直線コネクタ 474"/>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76" name="【一般廃棄物処理施設】&#10;一人当たり有形固定資産（償却資産）額最大値テキスト"/>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77" name="直線コネクタ 476"/>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478" name="【一般廃棄物処理施設】&#10;一人当たり有形固定資産（償却資産）額平均値テキスト"/>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79" name="フローチャート: 判断 478"/>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80" name="フローチャート: 判断 479"/>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81" name="フローチャート: 判断 480"/>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82" name="フローチャート: 判断 481"/>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83" name="フローチャート: 判断 482"/>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135231</xdr:rowOff>
    </xdr:from>
    <xdr:to>
      <xdr:col>116</xdr:col>
      <xdr:colOff>114300</xdr:colOff>
      <xdr:row>39</xdr:row>
      <xdr:rowOff>65381</xdr:rowOff>
    </xdr:to>
    <xdr:sp macro="" textlink="">
      <xdr:nvSpPr>
        <xdr:cNvPr id="489" name="楕円 488"/>
        <xdr:cNvSpPr/>
      </xdr:nvSpPr>
      <xdr:spPr>
        <a:xfrm>
          <a:off x="22110700" y="66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158108</xdr:rowOff>
    </xdr:from>
    <xdr:ext cx="599010" cy="259045"/>
    <xdr:sp macro="" textlink="">
      <xdr:nvSpPr>
        <xdr:cNvPr id="490" name="【一般廃棄物処理施設】&#10;一人当たり有形固定資産（償却資産）額該当値テキスト"/>
        <xdr:cNvSpPr txBox="1"/>
      </xdr:nvSpPr>
      <xdr:spPr>
        <a:xfrm>
          <a:off x="22199600" y="650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162084</xdr:rowOff>
    </xdr:from>
    <xdr:to>
      <xdr:col>112</xdr:col>
      <xdr:colOff>38100</xdr:colOff>
      <xdr:row>39</xdr:row>
      <xdr:rowOff>92234</xdr:rowOff>
    </xdr:to>
    <xdr:sp macro="" textlink="">
      <xdr:nvSpPr>
        <xdr:cNvPr id="491" name="楕円 490"/>
        <xdr:cNvSpPr/>
      </xdr:nvSpPr>
      <xdr:spPr>
        <a:xfrm>
          <a:off x="21272500" y="66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14581</xdr:rowOff>
    </xdr:from>
    <xdr:to>
      <xdr:col>116</xdr:col>
      <xdr:colOff>63500</xdr:colOff>
      <xdr:row>39</xdr:row>
      <xdr:rowOff>41434</xdr:rowOff>
    </xdr:to>
    <xdr:cxnSp macro="">
      <xdr:nvCxnSpPr>
        <xdr:cNvPr id="492" name="直線コネクタ 491"/>
        <xdr:cNvCxnSpPr/>
      </xdr:nvCxnSpPr>
      <xdr:spPr>
        <a:xfrm flipV="1">
          <a:off x="21323300" y="6701131"/>
          <a:ext cx="8382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37778</xdr:rowOff>
    </xdr:from>
    <xdr:to>
      <xdr:col>107</xdr:col>
      <xdr:colOff>101600</xdr:colOff>
      <xdr:row>39</xdr:row>
      <xdr:rowOff>139378</xdr:rowOff>
    </xdr:to>
    <xdr:sp macro="" textlink="">
      <xdr:nvSpPr>
        <xdr:cNvPr id="493" name="楕円 492"/>
        <xdr:cNvSpPr/>
      </xdr:nvSpPr>
      <xdr:spPr>
        <a:xfrm>
          <a:off x="20383500" y="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41434</xdr:rowOff>
    </xdr:from>
    <xdr:to>
      <xdr:col>111</xdr:col>
      <xdr:colOff>177800</xdr:colOff>
      <xdr:row>39</xdr:row>
      <xdr:rowOff>88578</xdr:rowOff>
    </xdr:to>
    <xdr:cxnSp macro="">
      <xdr:nvCxnSpPr>
        <xdr:cNvPr id="494" name="直線コネクタ 493"/>
        <xdr:cNvCxnSpPr/>
      </xdr:nvCxnSpPr>
      <xdr:spPr>
        <a:xfrm flipV="1">
          <a:off x="20434300" y="6727984"/>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106126</xdr:rowOff>
    </xdr:from>
    <xdr:to>
      <xdr:col>102</xdr:col>
      <xdr:colOff>165100</xdr:colOff>
      <xdr:row>40</xdr:row>
      <xdr:rowOff>36276</xdr:rowOff>
    </xdr:to>
    <xdr:sp macro="" textlink="">
      <xdr:nvSpPr>
        <xdr:cNvPr id="495" name="楕円 494"/>
        <xdr:cNvSpPr/>
      </xdr:nvSpPr>
      <xdr:spPr>
        <a:xfrm>
          <a:off x="19494500" y="67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88578</xdr:rowOff>
    </xdr:from>
    <xdr:to>
      <xdr:col>107</xdr:col>
      <xdr:colOff>50800</xdr:colOff>
      <xdr:row>39</xdr:row>
      <xdr:rowOff>156926</xdr:rowOff>
    </xdr:to>
    <xdr:cxnSp macro="">
      <xdr:nvCxnSpPr>
        <xdr:cNvPr id="496" name="直線コネクタ 495"/>
        <xdr:cNvCxnSpPr/>
      </xdr:nvCxnSpPr>
      <xdr:spPr>
        <a:xfrm flipV="1">
          <a:off x="19545300" y="6775128"/>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155911</xdr:rowOff>
    </xdr:from>
    <xdr:to>
      <xdr:col>98</xdr:col>
      <xdr:colOff>38100</xdr:colOff>
      <xdr:row>37</xdr:row>
      <xdr:rowOff>86061</xdr:rowOff>
    </xdr:to>
    <xdr:sp macro="" textlink="">
      <xdr:nvSpPr>
        <xdr:cNvPr id="497" name="楕円 496"/>
        <xdr:cNvSpPr/>
      </xdr:nvSpPr>
      <xdr:spPr>
        <a:xfrm>
          <a:off x="18605500" y="63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35261</xdr:rowOff>
    </xdr:from>
    <xdr:to>
      <xdr:col>102</xdr:col>
      <xdr:colOff>114300</xdr:colOff>
      <xdr:row>39</xdr:row>
      <xdr:rowOff>156926</xdr:rowOff>
    </xdr:to>
    <xdr:cxnSp macro="">
      <xdr:nvCxnSpPr>
        <xdr:cNvPr id="498" name="直線コネクタ 497"/>
        <xdr:cNvCxnSpPr/>
      </xdr:nvCxnSpPr>
      <xdr:spPr>
        <a:xfrm>
          <a:off x="18656300" y="6378911"/>
          <a:ext cx="889000" cy="4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499" name="n_1aveValue【一般廃棄物処理施設】&#10;一人当たり有形固定資産（償却資産）額"/>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500" name="n_2aveValue【一般廃棄物処理施設】&#10;一人当たり有形固定資産（償却資産）額"/>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01" name="n_3aveValue【一般廃棄物処理施設】&#10;一人当たり有形固定資産（償却資産）額"/>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107996</xdr:rowOff>
    </xdr:from>
    <xdr:ext cx="534377" cy="259045"/>
    <xdr:sp macro="" textlink="">
      <xdr:nvSpPr>
        <xdr:cNvPr id="502" name="n_4aveValue【一般廃棄物処理施設】&#10;一人当たり有形固定資産（償却資産）額"/>
        <xdr:cNvSpPr txBox="1"/>
      </xdr:nvSpPr>
      <xdr:spPr>
        <a:xfrm>
          <a:off x="18389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108761</xdr:rowOff>
    </xdr:from>
    <xdr:ext cx="599010" cy="259045"/>
    <xdr:sp macro="" textlink="">
      <xdr:nvSpPr>
        <xdr:cNvPr id="503" name="n_1mainValue【一般廃棄物処理施設】&#10;一人当たり有形固定資産（償却資産）額"/>
        <xdr:cNvSpPr txBox="1"/>
      </xdr:nvSpPr>
      <xdr:spPr>
        <a:xfrm>
          <a:off x="21011095" y="645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155905</xdr:rowOff>
    </xdr:from>
    <xdr:ext cx="599010" cy="259045"/>
    <xdr:sp macro="" textlink="">
      <xdr:nvSpPr>
        <xdr:cNvPr id="504" name="n_2mainValue【一般廃棄物処理施設】&#10;一人当たり有形固定資産（償却資産）額"/>
        <xdr:cNvSpPr txBox="1"/>
      </xdr:nvSpPr>
      <xdr:spPr>
        <a:xfrm>
          <a:off x="20134795" y="64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27403</xdr:rowOff>
    </xdr:from>
    <xdr:ext cx="599010" cy="259045"/>
    <xdr:sp macro="" textlink="">
      <xdr:nvSpPr>
        <xdr:cNvPr id="505" name="n_3mainValue【一般廃棄物処理施設】&#10;一人当たり有形固定資産（償却資産）額"/>
        <xdr:cNvSpPr txBox="1"/>
      </xdr:nvSpPr>
      <xdr:spPr>
        <a:xfrm>
          <a:off x="19245795" y="68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102588</xdr:rowOff>
    </xdr:from>
    <xdr:ext cx="599010" cy="259045"/>
    <xdr:sp macro="" textlink="">
      <xdr:nvSpPr>
        <xdr:cNvPr id="506" name="n_4mainValue【一般廃棄物処理施設】&#10;一人当たり有形固定資産（償却資産）額"/>
        <xdr:cNvSpPr txBox="1"/>
      </xdr:nvSpPr>
      <xdr:spPr>
        <a:xfrm>
          <a:off x="18356795" y="61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63</xdr:row>
      <xdr:rowOff>61722</xdr:rowOff>
    </xdr:to>
    <xdr:cxnSp macro="">
      <xdr:nvCxnSpPr>
        <xdr:cNvPr id="529" name="直線コネクタ 528"/>
        <xdr:cNvCxnSpPr/>
      </xdr:nvCxnSpPr>
      <xdr:spPr>
        <a:xfrm flipV="1">
          <a:off x="16318864" y="9829800"/>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65549</xdr:rowOff>
    </xdr:from>
    <xdr:ext cx="405111" cy="259045"/>
    <xdr:sp macro="" textlink="">
      <xdr:nvSpPr>
        <xdr:cNvPr id="530" name="【保健センター・保健所】&#10;有形固定資産減価償却率最小値テキスト"/>
        <xdr:cNvSpPr txBox="1"/>
      </xdr:nvSpPr>
      <xdr:spPr>
        <a:xfrm>
          <a:off x="16357600" y="1086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61722</xdr:rowOff>
    </xdr:from>
    <xdr:to>
      <xdr:col>86</xdr:col>
      <xdr:colOff>25400</xdr:colOff>
      <xdr:row>63</xdr:row>
      <xdr:rowOff>61722</xdr:rowOff>
    </xdr:to>
    <xdr:cxnSp macro="">
      <xdr:nvCxnSpPr>
        <xdr:cNvPr id="531" name="直線コネクタ 530"/>
        <xdr:cNvCxnSpPr/>
      </xdr:nvCxnSpPr>
      <xdr:spPr>
        <a:xfrm>
          <a:off x="16230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532"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3" name="直線コネクタ 532"/>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113809</xdr:rowOff>
    </xdr:from>
    <xdr:ext cx="405111" cy="259045"/>
    <xdr:sp macro="" textlink="">
      <xdr:nvSpPr>
        <xdr:cNvPr id="534" name="【保健センター・保健所】&#10;有形固定資産減価償却率平均値テキスト"/>
        <xdr:cNvSpPr txBox="1"/>
      </xdr:nvSpPr>
      <xdr:spPr>
        <a:xfrm>
          <a:off x="16357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535" name="フローチャート: 判断 534"/>
        <xdr:cNvSpPr/>
      </xdr:nvSpPr>
      <xdr:spPr>
        <a:xfrm>
          <a:off x="16268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61214</xdr:rowOff>
    </xdr:from>
    <xdr:to>
      <xdr:col>81</xdr:col>
      <xdr:colOff>101600</xdr:colOff>
      <xdr:row>59</xdr:row>
      <xdr:rowOff>162814</xdr:rowOff>
    </xdr:to>
    <xdr:sp macro="" textlink="">
      <xdr:nvSpPr>
        <xdr:cNvPr id="536" name="フローチャート: 判断 535"/>
        <xdr:cNvSpPr/>
      </xdr:nvSpPr>
      <xdr:spPr>
        <a:xfrm>
          <a:off x="15430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537" name="フローチャート: 判断 536"/>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8" name="フローチャート: 判断 537"/>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539" name="フローチャート: 判断 538"/>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xdr:rowOff>
    </xdr:from>
    <xdr:to>
      <xdr:col>85</xdr:col>
      <xdr:colOff>177800</xdr:colOff>
      <xdr:row>63</xdr:row>
      <xdr:rowOff>112522</xdr:rowOff>
    </xdr:to>
    <xdr:sp macro="" textlink="">
      <xdr:nvSpPr>
        <xdr:cNvPr id="545" name="楕円 544"/>
        <xdr:cNvSpPr/>
      </xdr:nvSpPr>
      <xdr:spPr>
        <a:xfrm>
          <a:off x="16268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97299</xdr:rowOff>
    </xdr:from>
    <xdr:ext cx="405111" cy="259045"/>
    <xdr:sp macro="" textlink="">
      <xdr:nvSpPr>
        <xdr:cNvPr id="546" name="【保健センター・保健所】&#10;有形固定資産減価償却率該当値テキスト"/>
        <xdr:cNvSpPr txBox="1"/>
      </xdr:nvSpPr>
      <xdr:spPr>
        <a:xfrm>
          <a:off x="16357600" y="1072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36068</xdr:rowOff>
    </xdr:from>
    <xdr:to>
      <xdr:col>81</xdr:col>
      <xdr:colOff>101600</xdr:colOff>
      <xdr:row>64</xdr:row>
      <xdr:rowOff>137668</xdr:rowOff>
    </xdr:to>
    <xdr:sp macro="" textlink="">
      <xdr:nvSpPr>
        <xdr:cNvPr id="547" name="楕円 546"/>
        <xdr:cNvSpPr/>
      </xdr:nvSpPr>
      <xdr:spPr>
        <a:xfrm>
          <a:off x="154305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61722</xdr:rowOff>
    </xdr:from>
    <xdr:to>
      <xdr:col>85</xdr:col>
      <xdr:colOff>127000</xdr:colOff>
      <xdr:row>64</xdr:row>
      <xdr:rowOff>86868</xdr:rowOff>
    </xdr:to>
    <xdr:cxnSp macro="">
      <xdr:nvCxnSpPr>
        <xdr:cNvPr id="548" name="直線コネクタ 547"/>
        <xdr:cNvCxnSpPr/>
      </xdr:nvCxnSpPr>
      <xdr:spPr>
        <a:xfrm flipV="1">
          <a:off x="15481300" y="1086307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4064</xdr:rowOff>
    </xdr:from>
    <xdr:to>
      <xdr:col>76</xdr:col>
      <xdr:colOff>165100</xdr:colOff>
      <xdr:row>64</xdr:row>
      <xdr:rowOff>105664</xdr:rowOff>
    </xdr:to>
    <xdr:sp macro="" textlink="">
      <xdr:nvSpPr>
        <xdr:cNvPr id="549" name="楕円 548"/>
        <xdr:cNvSpPr/>
      </xdr:nvSpPr>
      <xdr:spPr>
        <a:xfrm>
          <a:off x="14541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54864</xdr:rowOff>
    </xdr:from>
    <xdr:to>
      <xdr:col>81</xdr:col>
      <xdr:colOff>50800</xdr:colOff>
      <xdr:row>64</xdr:row>
      <xdr:rowOff>86868</xdr:rowOff>
    </xdr:to>
    <xdr:cxnSp macro="">
      <xdr:nvCxnSpPr>
        <xdr:cNvPr id="550" name="直線コネクタ 549"/>
        <xdr:cNvCxnSpPr/>
      </xdr:nvCxnSpPr>
      <xdr:spPr>
        <a:xfrm>
          <a:off x="14592300" y="11027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145796</xdr:rowOff>
    </xdr:from>
    <xdr:to>
      <xdr:col>72</xdr:col>
      <xdr:colOff>38100</xdr:colOff>
      <xdr:row>64</xdr:row>
      <xdr:rowOff>75946</xdr:rowOff>
    </xdr:to>
    <xdr:sp macro="" textlink="">
      <xdr:nvSpPr>
        <xdr:cNvPr id="551" name="楕円 550"/>
        <xdr:cNvSpPr/>
      </xdr:nvSpPr>
      <xdr:spPr>
        <a:xfrm>
          <a:off x="13652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25146</xdr:rowOff>
    </xdr:from>
    <xdr:to>
      <xdr:col>76</xdr:col>
      <xdr:colOff>114300</xdr:colOff>
      <xdr:row>64</xdr:row>
      <xdr:rowOff>54864</xdr:rowOff>
    </xdr:to>
    <xdr:cxnSp macro="">
      <xdr:nvCxnSpPr>
        <xdr:cNvPr id="552" name="直線コネクタ 551"/>
        <xdr:cNvCxnSpPr/>
      </xdr:nvCxnSpPr>
      <xdr:spPr>
        <a:xfrm>
          <a:off x="13703300" y="109979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113792</xdr:rowOff>
    </xdr:from>
    <xdr:to>
      <xdr:col>67</xdr:col>
      <xdr:colOff>101600</xdr:colOff>
      <xdr:row>64</xdr:row>
      <xdr:rowOff>43942</xdr:rowOff>
    </xdr:to>
    <xdr:sp macro="" textlink="">
      <xdr:nvSpPr>
        <xdr:cNvPr id="553" name="楕円 552"/>
        <xdr:cNvSpPr/>
      </xdr:nvSpPr>
      <xdr:spPr>
        <a:xfrm>
          <a:off x="12763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164592</xdr:rowOff>
    </xdr:from>
    <xdr:to>
      <xdr:col>71</xdr:col>
      <xdr:colOff>177800</xdr:colOff>
      <xdr:row>64</xdr:row>
      <xdr:rowOff>25146</xdr:rowOff>
    </xdr:to>
    <xdr:cxnSp macro="">
      <xdr:nvCxnSpPr>
        <xdr:cNvPr id="554" name="直線コネクタ 553"/>
        <xdr:cNvCxnSpPr/>
      </xdr:nvCxnSpPr>
      <xdr:spPr>
        <a:xfrm>
          <a:off x="12814300" y="109659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7891</xdr:rowOff>
    </xdr:from>
    <xdr:ext cx="405111" cy="259045"/>
    <xdr:sp macro="" textlink="">
      <xdr:nvSpPr>
        <xdr:cNvPr id="555" name="n_1aveValue【保健センター・保健所】&#10;有形固定資産減価償却率"/>
        <xdr:cNvSpPr txBox="1"/>
      </xdr:nvSpPr>
      <xdr:spPr>
        <a:xfrm>
          <a:off x="15266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556"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7" name="n_3aveValue【保健センター・保健所】&#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558" name="n_4aveValue【保健センター・保健所】&#10;有形固定資産減価償却率"/>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128795</xdr:rowOff>
    </xdr:from>
    <xdr:ext cx="405111" cy="259045"/>
    <xdr:sp macro="" textlink="">
      <xdr:nvSpPr>
        <xdr:cNvPr id="559" name="n_1mainValue【保健センター・保健所】&#10;有形固定資産減価償却率"/>
        <xdr:cNvSpPr txBox="1"/>
      </xdr:nvSpPr>
      <xdr:spPr>
        <a:xfrm>
          <a:off x="15266044" y="1110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96791</xdr:rowOff>
    </xdr:from>
    <xdr:ext cx="405111" cy="259045"/>
    <xdr:sp macro="" textlink="">
      <xdr:nvSpPr>
        <xdr:cNvPr id="560" name="n_2mainValue【保健センター・保健所】&#10;有形固定資産減価償却率"/>
        <xdr:cNvSpPr txBox="1"/>
      </xdr:nvSpPr>
      <xdr:spPr>
        <a:xfrm>
          <a:off x="14389744"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67073</xdr:rowOff>
    </xdr:from>
    <xdr:ext cx="405111" cy="259045"/>
    <xdr:sp macro="" textlink="">
      <xdr:nvSpPr>
        <xdr:cNvPr id="561" name="n_3mainValue【保健センター・保健所】&#10;有形固定資産減価償却率"/>
        <xdr:cNvSpPr txBox="1"/>
      </xdr:nvSpPr>
      <xdr:spPr>
        <a:xfrm>
          <a:off x="13500744" y="110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35069</xdr:rowOff>
    </xdr:from>
    <xdr:ext cx="405111" cy="259045"/>
    <xdr:sp macro="" textlink="">
      <xdr:nvSpPr>
        <xdr:cNvPr id="562" name="n_4mainValue【保健センター・保健所】&#10;有形固定資産減価償却率"/>
        <xdr:cNvSpPr txBox="1"/>
      </xdr:nvSpPr>
      <xdr:spPr>
        <a:xfrm>
          <a:off x="126117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86" name="直線コネクタ 585"/>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8" name="直線コネクタ 58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0" name="直線コネクタ 58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1"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2" name="フローチャート: 判断 591"/>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93" name="フローチャート: 判断 59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4" name="フローチャート: 判断 593"/>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95" name="フローチャート: 判断 594"/>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96" name="フローチャート: 判断 595"/>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02" name="楕円 60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03"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04" name="楕円 603"/>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3810</xdr:rowOff>
    </xdr:to>
    <xdr:cxnSp macro="">
      <xdr:nvCxnSpPr>
        <xdr:cNvPr id="605" name="直線コネクタ 604"/>
        <xdr:cNvCxnSpPr/>
      </xdr:nvCxnSpPr>
      <xdr:spPr>
        <a:xfrm flipV="1">
          <a:off x="21323300" y="10972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06" name="楕円 605"/>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07" name="直線コネクタ 606"/>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08" name="楕円 607"/>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09" name="直線コネクタ 608"/>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610" name="楕円 609"/>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611" name="直線コネクタ 610"/>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12" name="n_1aveValue【保健センター・保健所】&#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13"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14"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15"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616"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17"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18"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619" name="n_4mainValue【保健センター・保健所】&#10;一人当たり面積"/>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44" name="直線コネクタ 643"/>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47" name="【消防施設】&#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48" name="直線コネクタ 647"/>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649" name="【消防施設】&#10;有形固定資産減価償却率平均値テキスト"/>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50" name="フローチャート: 判断 64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51" name="フローチャート: 判断 650"/>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52" name="フローチャート: 判断 651"/>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53" name="フローチャート: 判断 652"/>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654" name="フローチャート: 判断 653"/>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60" name="楕円 659"/>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661" name="【消防施設】&#10;有形固定資産減価償却率該当値テキスト"/>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48261</xdr:rowOff>
    </xdr:from>
    <xdr:to>
      <xdr:col>81</xdr:col>
      <xdr:colOff>101600</xdr:colOff>
      <xdr:row>81</xdr:row>
      <xdr:rowOff>149861</xdr:rowOff>
    </xdr:to>
    <xdr:sp macro="" textlink="">
      <xdr:nvSpPr>
        <xdr:cNvPr id="662" name="楕円 661"/>
        <xdr:cNvSpPr/>
      </xdr:nvSpPr>
      <xdr:spPr>
        <a:xfrm>
          <a:off x="15430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99061</xdr:rowOff>
    </xdr:to>
    <xdr:cxnSp macro="">
      <xdr:nvCxnSpPr>
        <xdr:cNvPr id="663" name="直線コネクタ 662"/>
        <xdr:cNvCxnSpPr/>
      </xdr:nvCxnSpPr>
      <xdr:spPr>
        <a:xfrm flipV="1">
          <a:off x="15481300" y="138798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664" name="楕円 663"/>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99061</xdr:rowOff>
    </xdr:to>
    <xdr:cxnSp macro="">
      <xdr:nvCxnSpPr>
        <xdr:cNvPr id="665" name="直線コネクタ 664"/>
        <xdr:cNvCxnSpPr/>
      </xdr:nvCxnSpPr>
      <xdr:spPr>
        <a:xfrm>
          <a:off x="14592300" y="13935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666" name="楕円 665"/>
        <xdr:cNvSpPr/>
      </xdr:nvSpPr>
      <xdr:spPr>
        <a:xfrm>
          <a:off x="13652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81</xdr:row>
      <xdr:rowOff>47625</xdr:rowOff>
    </xdr:to>
    <xdr:cxnSp macro="">
      <xdr:nvCxnSpPr>
        <xdr:cNvPr id="667" name="直線コネクタ 666"/>
        <xdr:cNvCxnSpPr/>
      </xdr:nvCxnSpPr>
      <xdr:spPr>
        <a:xfrm>
          <a:off x="13703300" y="138550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68" name="楕円 667"/>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140970</xdr:rowOff>
    </xdr:to>
    <xdr:cxnSp macro="">
      <xdr:nvCxnSpPr>
        <xdr:cNvPr id="669" name="直線コネクタ 668"/>
        <xdr:cNvCxnSpPr/>
      </xdr:nvCxnSpPr>
      <xdr:spPr>
        <a:xfrm flipV="1">
          <a:off x="12814300" y="13855064"/>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670" name="n_1aveValue【消防施設】&#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71" name="n_2aveValue【消防施設】&#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672" name="n_3aveValue【消防施設】&#10;有形固定資産減価償却率"/>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673" name="n_4aveValue【消防施設】&#10;有形固定資産減価償却率"/>
        <xdr:cNvSpPr txBox="1"/>
      </xdr:nvSpPr>
      <xdr:spPr>
        <a:xfrm>
          <a:off x="12611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166388</xdr:rowOff>
    </xdr:from>
    <xdr:ext cx="405111" cy="259045"/>
    <xdr:sp macro="" textlink="">
      <xdr:nvSpPr>
        <xdr:cNvPr id="674" name="n_1mainValue【消防施設】&#10;有形固定資産減価償却率"/>
        <xdr:cNvSpPr txBox="1"/>
      </xdr:nvSpPr>
      <xdr:spPr>
        <a:xfrm>
          <a:off x="15266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675" name="n_2mainValue【消防施設】&#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676" name="n_3mainValue【消防施設】&#10;有形固定資産減価償却率"/>
        <xdr:cNvSpPr txBox="1"/>
      </xdr:nvSpPr>
      <xdr:spPr>
        <a:xfrm>
          <a:off x="13500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677" name="n_4mainValue【消防施設】&#10;有形固定資産減価償却率"/>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99" name="直線コネクタ 698"/>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00"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01" name="直線コネクタ 700"/>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02"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03" name="直線コネクタ 702"/>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04" name="【消防施設】&#10;一人当たり面積平均値テキスト"/>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05" name="フローチャート: 判断 704"/>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06" name="フローチャート: 判断 705"/>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07" name="フローチャート: 判断 706"/>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08" name="フローチャート: 判断 707"/>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09" name="フローチャート: 判断 708"/>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5" name="楕円 714"/>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6"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717" name="楕円 716"/>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140970</xdr:rowOff>
    </xdr:to>
    <xdr:cxnSp macro="">
      <xdr:nvCxnSpPr>
        <xdr:cNvPr id="718" name="直線コネクタ 717"/>
        <xdr:cNvCxnSpPr/>
      </xdr:nvCxnSpPr>
      <xdr:spPr>
        <a:xfrm flipV="1">
          <a:off x="21323300" y="145359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94742</xdr:rowOff>
    </xdr:from>
    <xdr:to>
      <xdr:col>107</xdr:col>
      <xdr:colOff>101600</xdr:colOff>
      <xdr:row>85</xdr:row>
      <xdr:rowOff>24892</xdr:rowOff>
    </xdr:to>
    <xdr:sp macro="" textlink="">
      <xdr:nvSpPr>
        <xdr:cNvPr id="719" name="楕円 718"/>
        <xdr:cNvSpPr/>
      </xdr:nvSpPr>
      <xdr:spPr>
        <a:xfrm>
          <a:off x="20383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145542</xdr:rowOff>
    </xdr:to>
    <xdr:cxnSp macro="">
      <xdr:nvCxnSpPr>
        <xdr:cNvPr id="720" name="直線コネクタ 719"/>
        <xdr:cNvCxnSpPr/>
      </xdr:nvCxnSpPr>
      <xdr:spPr>
        <a:xfrm flipV="1">
          <a:off x="20434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103887</xdr:rowOff>
    </xdr:from>
    <xdr:to>
      <xdr:col>102</xdr:col>
      <xdr:colOff>165100</xdr:colOff>
      <xdr:row>85</xdr:row>
      <xdr:rowOff>34037</xdr:rowOff>
    </xdr:to>
    <xdr:sp macro="" textlink="">
      <xdr:nvSpPr>
        <xdr:cNvPr id="721" name="楕円 720"/>
        <xdr:cNvSpPr/>
      </xdr:nvSpPr>
      <xdr:spPr>
        <a:xfrm>
          <a:off x="19494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145542</xdr:rowOff>
    </xdr:from>
    <xdr:to>
      <xdr:col>107</xdr:col>
      <xdr:colOff>50800</xdr:colOff>
      <xdr:row>84</xdr:row>
      <xdr:rowOff>154687</xdr:rowOff>
    </xdr:to>
    <xdr:cxnSp macro="">
      <xdr:nvCxnSpPr>
        <xdr:cNvPr id="722" name="直線コネクタ 721"/>
        <xdr:cNvCxnSpPr/>
      </xdr:nvCxnSpPr>
      <xdr:spPr>
        <a:xfrm flipV="1">
          <a:off x="19545300" y="145473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28448</xdr:rowOff>
    </xdr:from>
    <xdr:to>
      <xdr:col>98</xdr:col>
      <xdr:colOff>38100</xdr:colOff>
      <xdr:row>85</xdr:row>
      <xdr:rowOff>130048</xdr:rowOff>
    </xdr:to>
    <xdr:sp macro="" textlink="">
      <xdr:nvSpPr>
        <xdr:cNvPr id="723" name="楕円 722"/>
        <xdr:cNvSpPr/>
      </xdr:nvSpPr>
      <xdr:spPr>
        <a:xfrm>
          <a:off x="18605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154687</xdr:rowOff>
    </xdr:from>
    <xdr:to>
      <xdr:col>102</xdr:col>
      <xdr:colOff>114300</xdr:colOff>
      <xdr:row>85</xdr:row>
      <xdr:rowOff>79248</xdr:rowOff>
    </xdr:to>
    <xdr:cxnSp macro="">
      <xdr:nvCxnSpPr>
        <xdr:cNvPr id="724" name="直線コネクタ 723"/>
        <xdr:cNvCxnSpPr/>
      </xdr:nvCxnSpPr>
      <xdr:spPr>
        <a:xfrm flipV="1">
          <a:off x="18656300" y="1455648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25" name="n_1ave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26" name="n_2ave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27"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28"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729" name="n_1main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16019</xdr:rowOff>
    </xdr:from>
    <xdr:ext cx="469744" cy="259045"/>
    <xdr:sp macro="" textlink="">
      <xdr:nvSpPr>
        <xdr:cNvPr id="730" name="n_2mainValue【消防施設】&#10;一人当たり面積"/>
        <xdr:cNvSpPr txBox="1"/>
      </xdr:nvSpPr>
      <xdr:spPr>
        <a:xfrm>
          <a:off x="20199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25164</xdr:rowOff>
    </xdr:from>
    <xdr:ext cx="469744" cy="259045"/>
    <xdr:sp macro="" textlink="">
      <xdr:nvSpPr>
        <xdr:cNvPr id="731" name="n_3mainValue【消防施設】&#10;一人当たり面積"/>
        <xdr:cNvSpPr txBox="1"/>
      </xdr:nvSpPr>
      <xdr:spPr>
        <a:xfrm>
          <a:off x="19310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121175</xdr:rowOff>
    </xdr:from>
    <xdr:ext cx="469744" cy="259045"/>
    <xdr:sp macro="" textlink="">
      <xdr:nvSpPr>
        <xdr:cNvPr id="732" name="n_4mainValue【消防施設】&#10;一人当たり面積"/>
        <xdr:cNvSpPr txBox="1"/>
      </xdr:nvSpPr>
      <xdr:spPr>
        <a:xfrm>
          <a:off x="18421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58" name="直線コネクタ 757"/>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5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0" name="直線コネクタ 75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1"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2" name="直線コネクタ 761"/>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63"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64" name="フローチャート: 判断 763"/>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65" name="フローチャート: 判断 764"/>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6" name="フローチャート: 判断 765"/>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67" name="フローチャート: 判断 766"/>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68" name="フローチャート: 判断 767"/>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774" name="楕円 773"/>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775" name="【庁舎】&#10;有形固定資産減価償却率該当値テキスト"/>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776" name="楕円 775"/>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77832</xdr:rowOff>
    </xdr:to>
    <xdr:cxnSp macro="">
      <xdr:nvCxnSpPr>
        <xdr:cNvPr id="777" name="直線コネクタ 776"/>
        <xdr:cNvCxnSpPr/>
      </xdr:nvCxnSpPr>
      <xdr:spPr>
        <a:xfrm>
          <a:off x="15481300" y="178759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78" name="楕円 777"/>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45176</xdr:rowOff>
    </xdr:to>
    <xdr:cxnSp macro="">
      <xdr:nvCxnSpPr>
        <xdr:cNvPr id="779" name="直線コネクタ 778"/>
        <xdr:cNvCxnSpPr/>
      </xdr:nvCxnSpPr>
      <xdr:spPr>
        <a:xfrm>
          <a:off x="14592300" y="178318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780" name="楕円 779"/>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74568</xdr:rowOff>
    </xdr:to>
    <xdr:cxnSp macro="">
      <xdr:nvCxnSpPr>
        <xdr:cNvPr id="781" name="直線コネクタ 780"/>
        <xdr:cNvCxnSpPr/>
      </xdr:nvCxnSpPr>
      <xdr:spPr>
        <a:xfrm flipV="1">
          <a:off x="13703300" y="17831888"/>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85816</xdr:rowOff>
    </xdr:from>
    <xdr:to>
      <xdr:col>67</xdr:col>
      <xdr:colOff>101600</xdr:colOff>
      <xdr:row>104</xdr:row>
      <xdr:rowOff>15966</xdr:rowOff>
    </xdr:to>
    <xdr:sp macro="" textlink="">
      <xdr:nvSpPr>
        <xdr:cNvPr id="782" name="楕円 781"/>
        <xdr:cNvSpPr/>
      </xdr:nvSpPr>
      <xdr:spPr>
        <a:xfrm>
          <a:off x="12763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136616</xdr:rowOff>
    </xdr:from>
    <xdr:to>
      <xdr:col>71</xdr:col>
      <xdr:colOff>177800</xdr:colOff>
      <xdr:row>104</xdr:row>
      <xdr:rowOff>74568</xdr:rowOff>
    </xdr:to>
    <xdr:cxnSp macro="">
      <xdr:nvCxnSpPr>
        <xdr:cNvPr id="783" name="直線コネクタ 782"/>
        <xdr:cNvCxnSpPr/>
      </xdr:nvCxnSpPr>
      <xdr:spPr>
        <a:xfrm>
          <a:off x="12814300" y="17795966"/>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84"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85"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786" name="n_3aveValue【庁舎】&#10;有形固定資産減価償却率"/>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787" name="n_4aveValue【庁舎】&#10;有形固定資産減価償却率"/>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788" name="n_1mainValue【庁舎】&#10;有形固定資産減価償却率"/>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789" name="n_2mainValue【庁舎】&#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790" name="n_3mainValue【庁舎】&#10;有形固定資産減価償却率"/>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32493</xdr:rowOff>
    </xdr:from>
    <xdr:ext cx="405111" cy="259045"/>
    <xdr:sp macro="" textlink="">
      <xdr:nvSpPr>
        <xdr:cNvPr id="791" name="n_4mainValue【庁舎】&#10;有形固定資産減価償却率"/>
        <xdr:cNvSpPr txBox="1"/>
      </xdr:nvSpPr>
      <xdr:spPr>
        <a:xfrm>
          <a:off x="12611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17" name="直線コネクタ 816"/>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8"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9" name="直線コネクタ 818"/>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1" name="直線コネクタ 82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22" name="【庁舎】&#10;一人当たり面積平均値テキスト"/>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23" name="フローチャート: 判断 822"/>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4" name="フローチャート: 判断 823"/>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25" name="フローチャート: 判断 824"/>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26" name="フローチャート: 判断 82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27" name="フローチャート: 判断 826"/>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54792</xdr:rowOff>
    </xdr:from>
    <xdr:to>
      <xdr:col>116</xdr:col>
      <xdr:colOff>114300</xdr:colOff>
      <xdr:row>104</xdr:row>
      <xdr:rowOff>156392</xdr:rowOff>
    </xdr:to>
    <xdr:sp macro="" textlink="">
      <xdr:nvSpPr>
        <xdr:cNvPr id="833" name="楕円 832"/>
        <xdr:cNvSpPr/>
      </xdr:nvSpPr>
      <xdr:spPr>
        <a:xfrm>
          <a:off x="22110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77669</xdr:rowOff>
    </xdr:from>
    <xdr:ext cx="469744" cy="259045"/>
    <xdr:sp macro="" textlink="">
      <xdr:nvSpPr>
        <xdr:cNvPr id="834" name="【庁舎】&#10;一人当たり面積該当値テキスト"/>
        <xdr:cNvSpPr txBox="1"/>
      </xdr:nvSpPr>
      <xdr:spPr>
        <a:xfrm>
          <a:off x="22199600"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56424</xdr:rowOff>
    </xdr:from>
    <xdr:to>
      <xdr:col>112</xdr:col>
      <xdr:colOff>38100</xdr:colOff>
      <xdr:row>104</xdr:row>
      <xdr:rowOff>158024</xdr:rowOff>
    </xdr:to>
    <xdr:sp macro="" textlink="">
      <xdr:nvSpPr>
        <xdr:cNvPr id="835" name="楕円 834"/>
        <xdr:cNvSpPr/>
      </xdr:nvSpPr>
      <xdr:spPr>
        <a:xfrm>
          <a:off x="2127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105592</xdr:rowOff>
    </xdr:from>
    <xdr:to>
      <xdr:col>116</xdr:col>
      <xdr:colOff>63500</xdr:colOff>
      <xdr:row>104</xdr:row>
      <xdr:rowOff>107224</xdr:rowOff>
    </xdr:to>
    <xdr:cxnSp macro="">
      <xdr:nvCxnSpPr>
        <xdr:cNvPr id="836" name="直線コネクタ 835"/>
        <xdr:cNvCxnSpPr/>
      </xdr:nvCxnSpPr>
      <xdr:spPr>
        <a:xfrm flipV="1">
          <a:off x="21323300" y="179363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837" name="楕円 836"/>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107224</xdr:rowOff>
    </xdr:from>
    <xdr:to>
      <xdr:col>111</xdr:col>
      <xdr:colOff>177800</xdr:colOff>
      <xdr:row>104</xdr:row>
      <xdr:rowOff>121920</xdr:rowOff>
    </xdr:to>
    <xdr:cxnSp macro="">
      <xdr:nvCxnSpPr>
        <xdr:cNvPr id="838" name="直線コネクタ 837"/>
        <xdr:cNvCxnSpPr/>
      </xdr:nvCxnSpPr>
      <xdr:spPr>
        <a:xfrm flipV="1">
          <a:off x="20434300" y="179380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39" name="楕円 838"/>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141514</xdr:rowOff>
    </xdr:to>
    <xdr:cxnSp macro="">
      <xdr:nvCxnSpPr>
        <xdr:cNvPr id="840" name="直線コネクタ 839"/>
        <xdr:cNvCxnSpPr/>
      </xdr:nvCxnSpPr>
      <xdr:spPr>
        <a:xfrm flipV="1">
          <a:off x="19545300" y="179527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108676</xdr:rowOff>
    </xdr:from>
    <xdr:to>
      <xdr:col>98</xdr:col>
      <xdr:colOff>38100</xdr:colOff>
      <xdr:row>105</xdr:row>
      <xdr:rowOff>38826</xdr:rowOff>
    </xdr:to>
    <xdr:sp macro="" textlink="">
      <xdr:nvSpPr>
        <xdr:cNvPr id="841" name="楕円 840"/>
        <xdr:cNvSpPr/>
      </xdr:nvSpPr>
      <xdr:spPr>
        <a:xfrm>
          <a:off x="18605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141514</xdr:rowOff>
    </xdr:from>
    <xdr:to>
      <xdr:col>102</xdr:col>
      <xdr:colOff>114300</xdr:colOff>
      <xdr:row>104</xdr:row>
      <xdr:rowOff>159476</xdr:rowOff>
    </xdr:to>
    <xdr:cxnSp macro="">
      <xdr:nvCxnSpPr>
        <xdr:cNvPr id="842" name="直線コネクタ 841"/>
        <xdr:cNvCxnSpPr/>
      </xdr:nvCxnSpPr>
      <xdr:spPr>
        <a:xfrm flipV="1">
          <a:off x="18656300" y="179723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43"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44" name="n_2aveValue【庁舎】&#10;一人当たり面積"/>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45" name="n_3aveValue【庁舎】&#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846" name="n_4aveValue【庁舎】&#10;一人当たり面積"/>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3101</xdr:rowOff>
    </xdr:from>
    <xdr:ext cx="469744" cy="259045"/>
    <xdr:sp macro="" textlink="">
      <xdr:nvSpPr>
        <xdr:cNvPr id="847" name="n_1mainValue【庁舎】&#10;一人当たり面積"/>
        <xdr:cNvSpPr txBox="1"/>
      </xdr:nvSpPr>
      <xdr:spPr>
        <a:xfrm>
          <a:off x="210757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848" name="n_2mainValue【庁舎】&#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49" name="n_3main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55353</xdr:rowOff>
    </xdr:from>
    <xdr:ext cx="469744" cy="259045"/>
    <xdr:sp macro="" textlink="">
      <xdr:nvSpPr>
        <xdr:cNvPr id="850" name="n_4mainValue【庁舎】&#10;一人当たり面積"/>
        <xdr:cNvSpPr txBox="1"/>
      </xdr:nvSpPr>
      <xdr:spPr>
        <a:xfrm>
          <a:off x="184214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類似団体と比較して特に有形固定資産減価償却率が高い施設は、保健センター・保健所、福祉施設であり、特に低い施設は、一般廃棄物処理施設、消防施設である。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下浜区公会堂が新たに該当施設となったため、減価償却率が大きく低下している。さらに、もう一つの該当施設である香住文化会館が令和３年度までに更新を完了予定であり、減価償却率はさらに低下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有形固定資産減価償却率が大きく低下しているが、これは、広域ごみ処理施設や漂流・漂着ごみ処理施設の新設に伴い矢田川レインボー（ごみ焼却処理施設）の解体撤去を実施したことや、清掃事務所の新設を行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庁舎については、合併後、平成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を移転新築したことにより有形固定資産減価償却率は低くなっているが、一方で、支所（村岡地域局、小代地域局）に係る有形固定資産減価償却率は高い水準にある。ただ、小代地域局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年度にかけて改築予定であり、今後は減価償却率の低下が見込まれる。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保健センター・保健所の有形固定資産減価償却率が高くなっているのは、唯一の該当施設である小代保健センターが建てられてから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なお、小代保健センターについては、平成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年度から令和元年度にかけて、改修工事を行ったことにより、有形固定資産減価償却率は、少し低下している。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5854_&#39321;&#3265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103.4</v>
          </cell>
          <cell r="BX51">
            <v>98</v>
          </cell>
          <cell r="CF51">
            <v>91.6</v>
          </cell>
          <cell r="CN51">
            <v>77.3</v>
          </cell>
          <cell r="CV51">
            <v>65.599999999999994</v>
          </cell>
        </row>
        <row r="53">
          <cell r="BP53">
            <v>56.8</v>
          </cell>
          <cell r="BX53">
            <v>57.9</v>
          </cell>
          <cell r="CF53">
            <v>58.3</v>
          </cell>
          <cell r="CN53">
            <v>60.3</v>
          </cell>
          <cell r="CV53">
            <v>62.1</v>
          </cell>
        </row>
        <row r="55">
          <cell r="AN55" t="str">
            <v>類似団体内平均値</v>
          </cell>
          <cell r="BP55">
            <v>44.9</v>
          </cell>
          <cell r="BX55">
            <v>44.9</v>
          </cell>
          <cell r="CF55">
            <v>40.799999999999997</v>
          </cell>
          <cell r="CN55">
            <v>38.5</v>
          </cell>
          <cell r="CV55">
            <v>35.5</v>
          </cell>
        </row>
        <row r="57">
          <cell r="BP57">
            <v>61.9</v>
          </cell>
          <cell r="BX57">
            <v>62.6</v>
          </cell>
          <cell r="CF57">
            <v>63.5</v>
          </cell>
          <cell r="CN57">
            <v>66</v>
          </cell>
          <cell r="CV57">
            <v>66.3</v>
          </cell>
        </row>
        <row r="72">
          <cell r="BP72" t="str">
            <v>H27</v>
          </cell>
          <cell r="BX72" t="str">
            <v>H28</v>
          </cell>
          <cell r="CF72" t="str">
            <v>H29</v>
          </cell>
          <cell r="CN72" t="str">
            <v>H30</v>
          </cell>
          <cell r="CV72" t="str">
            <v>R01</v>
          </cell>
        </row>
        <row r="73">
          <cell r="AN73" t="str">
            <v>当該団体値</v>
          </cell>
          <cell r="BP73">
            <v>103.4</v>
          </cell>
          <cell r="BX73">
            <v>98</v>
          </cell>
          <cell r="CF73">
            <v>91.6</v>
          </cell>
          <cell r="CN73">
            <v>77.3</v>
          </cell>
          <cell r="CV73">
            <v>65.599999999999994</v>
          </cell>
        </row>
        <row r="75">
          <cell r="BP75">
            <v>11.3</v>
          </cell>
          <cell r="BX75">
            <v>10</v>
          </cell>
          <cell r="CF75">
            <v>9.1999999999999993</v>
          </cell>
          <cell r="CN75">
            <v>9.5</v>
          </cell>
          <cell r="CV75">
            <v>9.6</v>
          </cell>
        </row>
        <row r="77">
          <cell r="AN77" t="str">
            <v>類似団体内平均値</v>
          </cell>
          <cell r="BP77">
            <v>44.9</v>
          </cell>
          <cell r="BX77">
            <v>44.9</v>
          </cell>
          <cell r="CF77">
            <v>40.799999999999997</v>
          </cell>
          <cell r="CN77">
            <v>38.5</v>
          </cell>
          <cell r="CV77">
            <v>35.5</v>
          </cell>
        </row>
        <row r="79">
          <cell r="BP79">
            <v>8.5</v>
          </cell>
          <cell r="BX79">
            <v>9.1</v>
          </cell>
          <cell r="CF79">
            <v>8.9</v>
          </cell>
          <cell r="CN79">
            <v>8.9</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13990665</v>
      </c>
      <c r="BO4" s="393"/>
      <c r="BP4" s="393"/>
      <c r="BQ4" s="393"/>
      <c r="BR4" s="393"/>
      <c r="BS4" s="393"/>
      <c r="BT4" s="393"/>
      <c r="BU4" s="394"/>
      <c r="BV4" s="392">
        <v>15089017</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4.3</v>
      </c>
      <c r="CU4" s="399"/>
      <c r="CV4" s="399"/>
      <c r="CW4" s="399"/>
      <c r="CX4" s="399"/>
      <c r="CY4" s="399"/>
      <c r="CZ4" s="399"/>
      <c r="DA4" s="400"/>
      <c r="DB4" s="398">
        <v>4.9000000000000004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13619775</v>
      </c>
      <c r="BO5" s="430"/>
      <c r="BP5" s="430"/>
      <c r="BQ5" s="430"/>
      <c r="BR5" s="430"/>
      <c r="BS5" s="430"/>
      <c r="BT5" s="430"/>
      <c r="BU5" s="431"/>
      <c r="BV5" s="429">
        <v>14545890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86.6</v>
      </c>
      <c r="CU5" s="427"/>
      <c r="CV5" s="427"/>
      <c r="CW5" s="427"/>
      <c r="CX5" s="427"/>
      <c r="CY5" s="427"/>
      <c r="CZ5" s="427"/>
      <c r="DA5" s="428"/>
      <c r="DB5" s="426">
        <v>88.1</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370890</v>
      </c>
      <c r="BO6" s="430"/>
      <c r="BP6" s="430"/>
      <c r="BQ6" s="430"/>
      <c r="BR6" s="430"/>
      <c r="BS6" s="430"/>
      <c r="BT6" s="430"/>
      <c r="BU6" s="431"/>
      <c r="BV6" s="429">
        <v>543127</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89.4</v>
      </c>
      <c r="CU6" s="467"/>
      <c r="CV6" s="467"/>
      <c r="CW6" s="467"/>
      <c r="CX6" s="467"/>
      <c r="CY6" s="467"/>
      <c r="CZ6" s="467"/>
      <c r="DA6" s="468"/>
      <c r="DB6" s="466">
        <v>92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19950</v>
      </c>
      <c r="BO7" s="430"/>
      <c r="BP7" s="430"/>
      <c r="BQ7" s="430"/>
      <c r="BR7" s="430"/>
      <c r="BS7" s="430"/>
      <c r="BT7" s="430"/>
      <c r="BU7" s="431"/>
      <c r="BV7" s="429">
        <v>133573</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8255965</v>
      </c>
      <c r="CU7" s="430"/>
      <c r="CV7" s="430"/>
      <c r="CW7" s="430"/>
      <c r="CX7" s="430"/>
      <c r="CY7" s="430"/>
      <c r="CZ7" s="430"/>
      <c r="DA7" s="431"/>
      <c r="DB7" s="429">
        <v>8345084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350940</v>
      </c>
      <c r="BO8" s="430"/>
      <c r="BP8" s="430"/>
      <c r="BQ8" s="430"/>
      <c r="BR8" s="430"/>
      <c r="BS8" s="430"/>
      <c r="BT8" s="430"/>
      <c r="BU8" s="431"/>
      <c r="BV8" s="429">
        <v>409554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0.23</v>
      </c>
      <c r="CU8" s="470"/>
      <c r="CV8" s="470"/>
      <c r="CW8" s="470"/>
      <c r="CX8" s="470"/>
      <c r="CY8" s="470"/>
      <c r="CZ8" s="470"/>
      <c r="DA8" s="471"/>
      <c r="DB8" s="469">
        <v>0.24</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18070</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-58614</v>
      </c>
      <c r="BO9" s="430"/>
      <c r="BP9" s="430"/>
      <c r="BQ9" s="430"/>
      <c r="BR9" s="430"/>
      <c r="BS9" s="430"/>
      <c r="BT9" s="430"/>
      <c r="BU9" s="431"/>
      <c r="BV9" s="429">
        <v>100070</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21.1</v>
      </c>
      <c r="CU9" s="427"/>
      <c r="CV9" s="427"/>
      <c r="CW9" s="427"/>
      <c r="CX9" s="427"/>
      <c r="CY9" s="427"/>
      <c r="CZ9" s="427"/>
      <c r="DA9" s="428"/>
      <c r="DB9" s="426">
        <v>24.8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19696</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7237</v>
      </c>
      <c r="BO10" s="430"/>
      <c r="BP10" s="430"/>
      <c r="BQ10" s="430"/>
      <c r="BR10" s="430"/>
      <c r="BS10" s="430"/>
      <c r="BT10" s="430"/>
      <c r="BU10" s="431"/>
      <c r="BV10" s="429">
        <v>216960</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21365</v>
      </c>
      <c r="BO11" s="430"/>
      <c r="BP11" s="430"/>
      <c r="BQ11" s="430"/>
      <c r="BR11" s="430"/>
      <c r="BS11" s="430"/>
      <c r="BT11" s="430"/>
      <c r="BU11" s="431"/>
      <c r="BV11" s="429">
        <v>446877</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17343</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91166</v>
      </c>
      <c r="BO12" s="430"/>
      <c r="BP12" s="430"/>
      <c r="BQ12" s="430"/>
      <c r="BR12" s="430"/>
      <c r="BS12" s="430"/>
      <c r="BT12" s="430"/>
      <c r="BU12" s="431"/>
      <c r="BV12" s="429">
        <v>61636</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17211</v>
      </c>
      <c r="S13" s="514"/>
      <c r="T13" s="514"/>
      <c r="U13" s="514"/>
      <c r="V13" s="515"/>
      <c r="W13" s="445" t="s">
        <v>139</v>
      </c>
      <c r="X13" s="446"/>
      <c r="Y13" s="446"/>
      <c r="Z13" s="446"/>
      <c r="AA13" s="446"/>
      <c r="AB13" s="436"/>
      <c r="AC13" s="480">
        <v>1124</v>
      </c>
      <c r="AD13" s="481"/>
      <c r="AE13" s="481"/>
      <c r="AF13" s="481"/>
      <c r="AG13" s="523"/>
      <c r="AH13" s="480">
        <v>1108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-121178</v>
      </c>
      <c r="BO13" s="430"/>
      <c r="BP13" s="430"/>
      <c r="BQ13" s="430"/>
      <c r="BR13" s="430"/>
      <c r="BS13" s="430"/>
      <c r="BT13" s="430"/>
      <c r="BU13" s="431"/>
      <c r="BV13" s="429">
        <v>702271</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9.6</v>
      </c>
      <c r="CU13" s="427"/>
      <c r="CV13" s="427"/>
      <c r="CW13" s="427"/>
      <c r="CX13" s="427"/>
      <c r="CY13" s="427"/>
      <c r="CZ13" s="427"/>
      <c r="DA13" s="428"/>
      <c r="DB13" s="426">
        <v>9.5</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17845</v>
      </c>
      <c r="S14" s="514"/>
      <c r="T14" s="514"/>
      <c r="U14" s="514"/>
      <c r="V14" s="515"/>
      <c r="W14" s="419"/>
      <c r="X14" s="420"/>
      <c r="Y14" s="420"/>
      <c r="Z14" s="420"/>
      <c r="AA14" s="420"/>
      <c r="AB14" s="409"/>
      <c r="AC14" s="516">
        <v>12.8</v>
      </c>
      <c r="AD14" s="517"/>
      <c r="AE14" s="517"/>
      <c r="AF14" s="517"/>
      <c r="AG14" s="518"/>
      <c r="AH14" s="516">
        <v>12.1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65.599999999999994</v>
      </c>
      <c r="CU14" s="528"/>
      <c r="CV14" s="528"/>
      <c r="CW14" s="528"/>
      <c r="CX14" s="528"/>
      <c r="CY14" s="528"/>
      <c r="CZ14" s="528"/>
      <c r="DA14" s="529"/>
      <c r="DB14" s="527">
        <v>77.3</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138</v>
      </c>
      <c r="N15" s="521"/>
      <c r="O15" s="521"/>
      <c r="P15" s="521"/>
      <c r="Q15" s="522"/>
      <c r="R15" s="513">
        <v>17709</v>
      </c>
      <c r="S15" s="514"/>
      <c r="T15" s="514"/>
      <c r="U15" s="514"/>
      <c r="V15" s="515"/>
      <c r="W15" s="445" t="s">
        <v>146</v>
      </c>
      <c r="X15" s="446"/>
      <c r="Y15" s="446"/>
      <c r="Z15" s="446"/>
      <c r="AA15" s="446"/>
      <c r="AB15" s="436"/>
      <c r="AC15" s="480">
        <v>2490</v>
      </c>
      <c r="AD15" s="481"/>
      <c r="AE15" s="481"/>
      <c r="AF15" s="481"/>
      <c r="AG15" s="523"/>
      <c r="AH15" s="480">
        <v>2746</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1738447</v>
      </c>
      <c r="BO15" s="393"/>
      <c r="BP15" s="393"/>
      <c r="BQ15" s="393"/>
      <c r="BR15" s="393"/>
      <c r="BS15" s="393"/>
      <c r="BT15" s="393"/>
      <c r="BU15" s="394"/>
      <c r="BV15" s="392">
        <v>1716645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28.3</v>
      </c>
      <c r="AD16" s="517"/>
      <c r="AE16" s="517"/>
      <c r="AF16" s="517"/>
      <c r="AG16" s="518"/>
      <c r="AH16" s="516">
        <v>29.9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7457050</v>
      </c>
      <c r="BO16" s="430"/>
      <c r="BP16" s="430"/>
      <c r="BQ16" s="430"/>
      <c r="BR16" s="430"/>
      <c r="BS16" s="430"/>
      <c r="BT16" s="430"/>
      <c r="BU16" s="431"/>
      <c r="BV16" s="429">
        <v>7350634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5200</v>
      </c>
      <c r="AD17" s="481"/>
      <c r="AE17" s="481"/>
      <c r="AF17" s="481"/>
      <c r="AG17" s="523"/>
      <c r="AH17" s="480">
        <v>5325</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2190702</v>
      </c>
      <c r="BO17" s="430"/>
      <c r="BP17" s="430"/>
      <c r="BQ17" s="430"/>
      <c r="BR17" s="430"/>
      <c r="BS17" s="430"/>
      <c r="BT17" s="430"/>
      <c r="BU17" s="431"/>
      <c r="BV17" s="429">
        <v>2163257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368.77</v>
      </c>
      <c r="M18" s="545"/>
      <c r="N18" s="545"/>
      <c r="O18" s="545"/>
      <c r="P18" s="545"/>
      <c r="Q18" s="545"/>
      <c r="R18" s="546"/>
      <c r="S18" s="546"/>
      <c r="T18" s="546"/>
      <c r="U18" s="546"/>
      <c r="V18" s="547"/>
      <c r="W18" s="447"/>
      <c r="X18" s="448"/>
      <c r="Y18" s="448"/>
      <c r="Z18" s="448"/>
      <c r="AA18" s="448"/>
      <c r="AB18" s="439"/>
      <c r="AC18" s="548">
        <v>59</v>
      </c>
      <c r="AD18" s="549"/>
      <c r="AE18" s="549"/>
      <c r="AF18" s="549"/>
      <c r="AG18" s="550"/>
      <c r="AH18" s="548">
        <v>58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7204176</v>
      </c>
      <c r="BO18" s="430"/>
      <c r="BP18" s="430"/>
      <c r="BQ18" s="430"/>
      <c r="BR18" s="430"/>
      <c r="BS18" s="430"/>
      <c r="BT18" s="430"/>
      <c r="BU18" s="431"/>
      <c r="BV18" s="429">
        <v>7422215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49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9647046</v>
      </c>
      <c r="BO19" s="430"/>
      <c r="BP19" s="430"/>
      <c r="BQ19" s="430"/>
      <c r="BR19" s="430"/>
      <c r="BS19" s="430"/>
      <c r="BT19" s="430"/>
      <c r="BU19" s="431"/>
      <c r="BV19" s="429">
        <v>10337141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6228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19099029</v>
      </c>
      <c r="BO23" s="430"/>
      <c r="BP23" s="430"/>
      <c r="BQ23" s="430"/>
      <c r="BR23" s="430"/>
      <c r="BS23" s="430"/>
      <c r="BT23" s="430"/>
      <c r="BU23" s="431"/>
      <c r="BV23" s="429">
        <v>19292188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7520</v>
      </c>
      <c r="R24" s="481"/>
      <c r="S24" s="481"/>
      <c r="T24" s="481"/>
      <c r="U24" s="481"/>
      <c r="V24" s="523"/>
      <c r="W24" s="582"/>
      <c r="X24" s="570"/>
      <c r="Y24" s="571"/>
      <c r="Z24" s="479" t="s">
        <v>170</v>
      </c>
      <c r="AA24" s="459"/>
      <c r="AB24" s="459"/>
      <c r="AC24" s="459"/>
      <c r="AD24" s="459"/>
      <c r="AE24" s="459"/>
      <c r="AF24" s="459"/>
      <c r="AG24" s="460"/>
      <c r="AH24" s="480">
        <v>164</v>
      </c>
      <c r="AI24" s="481"/>
      <c r="AJ24" s="481"/>
      <c r="AK24" s="481"/>
      <c r="AL24" s="523"/>
      <c r="AM24" s="480">
        <v>517748</v>
      </c>
      <c r="AN24" s="481"/>
      <c r="AO24" s="481"/>
      <c r="AP24" s="481"/>
      <c r="AQ24" s="481"/>
      <c r="AR24" s="523"/>
      <c r="AS24" s="480">
        <v>3157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12881473</v>
      </c>
      <c r="BO24" s="430"/>
      <c r="BP24" s="430"/>
      <c r="BQ24" s="430"/>
      <c r="BR24" s="430"/>
      <c r="BS24" s="430"/>
      <c r="BT24" s="430"/>
      <c r="BU24" s="431"/>
      <c r="BV24" s="429">
        <v>13184091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6160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1786531</v>
      </c>
      <c r="BO25" s="393"/>
      <c r="BP25" s="393"/>
      <c r="BQ25" s="393"/>
      <c r="BR25" s="393"/>
      <c r="BS25" s="393"/>
      <c r="BT25" s="393"/>
      <c r="BU25" s="394"/>
      <c r="BV25" s="392">
        <v>1215888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175</v>
      </c>
      <c r="F26" s="459"/>
      <c r="G26" s="459"/>
      <c r="H26" s="459"/>
      <c r="I26" s="459"/>
      <c r="J26" s="459"/>
      <c r="K26" s="460"/>
      <c r="L26" s="480">
        <v>1</v>
      </c>
      <c r="M26" s="481"/>
      <c r="N26" s="481"/>
      <c r="O26" s="481"/>
      <c r="P26" s="523"/>
      <c r="Q26" s="480">
        <v>5640</v>
      </c>
      <c r="R26" s="481"/>
      <c r="S26" s="481"/>
      <c r="T26" s="481"/>
      <c r="U26" s="481"/>
      <c r="V26" s="523"/>
      <c r="W26" s="582"/>
      <c r="X26" s="570"/>
      <c r="Y26" s="571"/>
      <c r="Z26" s="479" t="s">
        <v>176</v>
      </c>
      <c r="AA26" s="592"/>
      <c r="AB26" s="592"/>
      <c r="AC26" s="592"/>
      <c r="AD26" s="592"/>
      <c r="AE26" s="592"/>
      <c r="AF26" s="592"/>
      <c r="AG26" s="593"/>
      <c r="AH26" s="480">
        <v>7</v>
      </c>
      <c r="AI26" s="481"/>
      <c r="AJ26" s="481"/>
      <c r="AK26" s="481"/>
      <c r="AL26" s="523"/>
      <c r="AM26" s="480">
        <v>20293</v>
      </c>
      <c r="AN26" s="481"/>
      <c r="AO26" s="481"/>
      <c r="AP26" s="481"/>
      <c r="AQ26" s="481"/>
      <c r="AR26" s="523"/>
      <c r="AS26" s="480">
        <v>2899</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3210</v>
      </c>
      <c r="R27" s="481"/>
      <c r="S27" s="481"/>
      <c r="T27" s="481"/>
      <c r="U27" s="481"/>
      <c r="V27" s="523"/>
      <c r="W27" s="582"/>
      <c r="X27" s="570"/>
      <c r="Y27" s="571"/>
      <c r="Z27" s="479" t="s">
        <v>179</v>
      </c>
      <c r="AA27" s="459"/>
      <c r="AB27" s="459"/>
      <c r="AC27" s="459"/>
      <c r="AD27" s="459"/>
      <c r="AE27" s="459"/>
      <c r="AF27" s="459"/>
      <c r="AG27" s="460"/>
      <c r="AH27" s="480">
        <v>12</v>
      </c>
      <c r="AI27" s="481"/>
      <c r="AJ27" s="481"/>
      <c r="AK27" s="481"/>
      <c r="AL27" s="523"/>
      <c r="AM27" s="480">
        <v>33415</v>
      </c>
      <c r="AN27" s="481"/>
      <c r="AO27" s="481"/>
      <c r="AP27" s="481"/>
      <c r="AQ27" s="481"/>
      <c r="AR27" s="523"/>
      <c r="AS27" s="480">
        <v>2785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314393</v>
      </c>
      <c r="BO27" s="606"/>
      <c r="BP27" s="606"/>
      <c r="BQ27" s="606"/>
      <c r="BR27" s="606"/>
      <c r="BS27" s="606"/>
      <c r="BT27" s="606"/>
      <c r="BU27" s="607"/>
      <c r="BV27" s="605">
        <v>314371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2370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3798525</v>
      </c>
      <c r="BO28" s="393"/>
      <c r="BP28" s="393"/>
      <c r="BQ28" s="393"/>
      <c r="BR28" s="393"/>
      <c r="BS28" s="393"/>
      <c r="BT28" s="393"/>
      <c r="BU28" s="394"/>
      <c r="BV28" s="392">
        <v>3677454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14</v>
      </c>
      <c r="M29" s="481"/>
      <c r="N29" s="481"/>
      <c r="O29" s="481"/>
      <c r="P29" s="523"/>
      <c r="Q29" s="480">
        <v>2140</v>
      </c>
      <c r="R29" s="481"/>
      <c r="S29" s="481"/>
      <c r="T29" s="481"/>
      <c r="U29" s="481"/>
      <c r="V29" s="523"/>
      <c r="W29" s="583"/>
      <c r="X29" s="584"/>
      <c r="Y29" s="585"/>
      <c r="Z29" s="479" t="s">
        <v>185</v>
      </c>
      <c r="AA29" s="459"/>
      <c r="AB29" s="459"/>
      <c r="AC29" s="459"/>
      <c r="AD29" s="459"/>
      <c r="AE29" s="459"/>
      <c r="AF29" s="459"/>
      <c r="AG29" s="460"/>
      <c r="AH29" s="480">
        <v>176</v>
      </c>
      <c r="AI29" s="481"/>
      <c r="AJ29" s="481"/>
      <c r="AK29" s="481"/>
      <c r="AL29" s="523"/>
      <c r="AM29" s="480">
        <v>551163</v>
      </c>
      <c r="AN29" s="481"/>
      <c r="AO29" s="481"/>
      <c r="AP29" s="481"/>
      <c r="AQ29" s="481"/>
      <c r="AR29" s="523"/>
      <c r="AS29" s="480">
        <v>3132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410090</v>
      </c>
      <c r="BO29" s="430"/>
      <c r="BP29" s="430"/>
      <c r="BQ29" s="430"/>
      <c r="BR29" s="430"/>
      <c r="BS29" s="430"/>
      <c r="BT29" s="430"/>
      <c r="BU29" s="431"/>
      <c r="BV29" s="429">
        <v>398954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2510976</v>
      </c>
      <c r="BO30" s="606"/>
      <c r="BP30" s="606"/>
      <c r="BQ30" s="606"/>
      <c r="BR30" s="606"/>
      <c r="BS30" s="606"/>
      <c r="BT30" s="606"/>
      <c r="BU30" s="607"/>
      <c r="BV30" s="605">
        <v>2185806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公立香住病院事業企業会計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町立地方卸売市場事業特別会計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公立八鹿病院組合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㈱香住観光公社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矢田川憩いの村事業特別会計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水道事業企業会計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IF('各会計、関係団体の財政状況及び健全化判断比率'!B35="","",'各会計、関係団体の財政状況及び健全化判断比率'!B35)</f>
        <v>国民宿舎事業特別会計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北但行政事務組合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矢田川開発㈱</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下水道事業企業会計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美方郡広域事務組合（一般会計）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㈱むらおか振興公社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美方郡広域事務組合（農業共済）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但馬広域行政事務組合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兵庫県市町村職員退職手当組合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兵庫県市町交通災害共済組合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兵庫県町議会議員公務災害補償組合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兵庫県後期高齢者医療広域連合（一般会計）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兵庫県後期高齢者医療広域連合（特別会計）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WF6M4Ptk6hDDqThjAA9V/114C6VcSSbhG073gP1A1ylRki605twFMHxkvlH/flfsRg/0qXkQQxI7Sq5hBLjazA==" saltValue="3SfyVOGBlhTVITu/vk5M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222</v>
      </c>
      <c r="C5" s="632"/>
      <c r="D5" s="632"/>
      <c r="E5" s="632"/>
      <c r="F5" s="632"/>
      <c r="G5" s="632"/>
      <c r="H5" s="632"/>
      <c r="I5" s="632"/>
      <c r="J5" s="632"/>
      <c r="K5" s="632"/>
      <c r="L5" s="632"/>
      <c r="M5" s="632"/>
      <c r="N5" s="632"/>
      <c r="O5" s="632"/>
      <c r="P5" s="632"/>
      <c r="Q5" s="633"/>
      <c r="R5" s="634">
        <v>1718854</v>
      </c>
      <c r="S5" s="635"/>
      <c r="T5" s="635"/>
      <c r="U5" s="635"/>
      <c r="V5" s="635"/>
      <c r="W5" s="635"/>
      <c r="X5" s="635"/>
      <c r="Y5" s="636"/>
      <c r="Z5" s="637">
        <v>12.3</v>
      </c>
      <c r="AA5" s="637"/>
      <c r="AB5" s="637"/>
      <c r="AC5" s="637"/>
      <c r="AD5" s="638">
        <v>1718854</v>
      </c>
      <c r="AE5" s="638"/>
      <c r="AF5" s="638"/>
      <c r="AG5" s="638"/>
      <c r="AH5" s="638"/>
      <c r="AI5" s="638"/>
      <c r="AJ5" s="638"/>
      <c r="AK5" s="638"/>
      <c r="AL5" s="639">
        <v>21.3</v>
      </c>
      <c r="AM5" s="640"/>
      <c r="AN5" s="640"/>
      <c r="AO5" s="641"/>
      <c r="AP5" s="631" t="s">
        <v>223</v>
      </c>
      <c r="AQ5" s="632"/>
      <c r="AR5" s="632"/>
      <c r="AS5" s="632"/>
      <c r="AT5" s="632"/>
      <c r="AU5" s="632"/>
      <c r="AV5" s="632"/>
      <c r="AW5" s="632"/>
      <c r="AX5" s="632"/>
      <c r="AY5" s="632"/>
      <c r="AZ5" s="632"/>
      <c r="BA5" s="632"/>
      <c r="BB5" s="632"/>
      <c r="BC5" s="632"/>
      <c r="BD5" s="632"/>
      <c r="BE5" s="632"/>
      <c r="BF5" s="633"/>
      <c r="BG5" s="645">
        <v>1704611</v>
      </c>
      <c r="BH5" s="646"/>
      <c r="BI5" s="646"/>
      <c r="BJ5" s="646"/>
      <c r="BK5" s="646"/>
      <c r="BL5" s="646"/>
      <c r="BM5" s="646"/>
      <c r="BN5" s="647"/>
      <c r="BO5" s="648">
        <v>99.2</v>
      </c>
      <c r="BP5" s="648"/>
      <c r="BQ5" s="648"/>
      <c r="BR5" s="648"/>
      <c r="BS5" s="649" t="s">
        <v>224</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216</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120009</v>
      </c>
      <c r="S6" s="646"/>
      <c r="T6" s="646"/>
      <c r="U6" s="646"/>
      <c r="V6" s="646"/>
      <c r="W6" s="646"/>
      <c r="X6" s="646"/>
      <c r="Y6" s="647"/>
      <c r="Z6" s="648">
        <v>0.9</v>
      </c>
      <c r="AA6" s="648"/>
      <c r="AB6" s="648"/>
      <c r="AC6" s="648"/>
      <c r="AD6" s="649">
        <v>120009</v>
      </c>
      <c r="AE6" s="649"/>
      <c r="AF6" s="649"/>
      <c r="AG6" s="649"/>
      <c r="AH6" s="649"/>
      <c r="AI6" s="649"/>
      <c r="AJ6" s="649"/>
      <c r="AK6" s="649"/>
      <c r="AL6" s="650">
        <v>1.5</v>
      </c>
      <c r="AM6" s="651"/>
      <c r="AN6" s="651"/>
      <c r="AO6" s="652"/>
      <c r="AP6" s="642" t="s">
        <v>229</v>
      </c>
      <c r="AQ6" s="643"/>
      <c r="AR6" s="643"/>
      <c r="AS6" s="643"/>
      <c r="AT6" s="643"/>
      <c r="AU6" s="643"/>
      <c r="AV6" s="643"/>
      <c r="AW6" s="643"/>
      <c r="AX6" s="643"/>
      <c r="AY6" s="643"/>
      <c r="AZ6" s="643"/>
      <c r="BA6" s="643"/>
      <c r="BB6" s="643"/>
      <c r="BC6" s="643"/>
      <c r="BD6" s="643"/>
      <c r="BE6" s="643"/>
      <c r="BF6" s="644"/>
      <c r="BG6" s="645">
        <v>1704611</v>
      </c>
      <c r="BH6" s="646"/>
      <c r="BI6" s="646"/>
      <c r="BJ6" s="646"/>
      <c r="BK6" s="646"/>
      <c r="BL6" s="646"/>
      <c r="BM6" s="646"/>
      <c r="BN6" s="647"/>
      <c r="BO6" s="648">
        <v>99.2</v>
      </c>
      <c r="BP6" s="648"/>
      <c r="BQ6" s="648"/>
      <c r="BR6" s="648"/>
      <c r="BS6" s="649" t="s">
        <v>127</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99402</v>
      </c>
      <c r="CS6" s="646"/>
      <c r="CT6" s="646"/>
      <c r="CU6" s="646"/>
      <c r="CV6" s="646"/>
      <c r="CW6" s="646"/>
      <c r="CX6" s="646"/>
      <c r="CY6" s="647"/>
      <c r="CZ6" s="639">
        <v>0.7</v>
      </c>
      <c r="DA6" s="640"/>
      <c r="DB6" s="640"/>
      <c r="DC6" s="659"/>
      <c r="DD6" s="654" t="s">
        <v>224</v>
      </c>
      <c r="DE6" s="646"/>
      <c r="DF6" s="646"/>
      <c r="DG6" s="646"/>
      <c r="DH6" s="646"/>
      <c r="DI6" s="646"/>
      <c r="DJ6" s="646"/>
      <c r="DK6" s="646"/>
      <c r="DL6" s="646"/>
      <c r="DM6" s="646"/>
      <c r="DN6" s="646"/>
      <c r="DO6" s="646"/>
      <c r="DP6" s="647"/>
      <c r="DQ6" s="654">
        <v>99402</v>
      </c>
      <c r="DR6" s="646"/>
      <c r="DS6" s="646"/>
      <c r="DT6" s="646"/>
      <c r="DU6" s="646"/>
      <c r="DV6" s="646"/>
      <c r="DW6" s="646"/>
      <c r="DX6" s="646"/>
      <c r="DY6" s="646"/>
      <c r="DZ6" s="646"/>
      <c r="EA6" s="646"/>
      <c r="EB6" s="646"/>
      <c r="EC6" s="655"/>
    </row>
    <row r="7" spans="2:143" ht="11.25" customHeight="1">
      <c r="B7" s="642" t="s">
        <v>231</v>
      </c>
      <c r="C7" s="643"/>
      <c r="D7" s="643"/>
      <c r="E7" s="643"/>
      <c r="F7" s="643"/>
      <c r="G7" s="643"/>
      <c r="H7" s="643"/>
      <c r="I7" s="643"/>
      <c r="J7" s="643"/>
      <c r="K7" s="643"/>
      <c r="L7" s="643"/>
      <c r="M7" s="643"/>
      <c r="N7" s="643"/>
      <c r="O7" s="643"/>
      <c r="P7" s="643"/>
      <c r="Q7" s="644"/>
      <c r="R7" s="645">
        <v>1774</v>
      </c>
      <c r="S7" s="646"/>
      <c r="T7" s="646"/>
      <c r="U7" s="646"/>
      <c r="V7" s="646"/>
      <c r="W7" s="646"/>
      <c r="X7" s="646"/>
      <c r="Y7" s="647"/>
      <c r="Z7" s="648">
        <v>0</v>
      </c>
      <c r="AA7" s="648"/>
      <c r="AB7" s="648"/>
      <c r="AC7" s="648"/>
      <c r="AD7" s="649">
        <v>1774</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692872</v>
      </c>
      <c r="BH7" s="646"/>
      <c r="BI7" s="646"/>
      <c r="BJ7" s="646"/>
      <c r="BK7" s="646"/>
      <c r="BL7" s="646"/>
      <c r="BM7" s="646"/>
      <c r="BN7" s="647"/>
      <c r="BO7" s="648">
        <v>40.299999999999997</v>
      </c>
      <c r="BP7" s="648"/>
      <c r="BQ7" s="648"/>
      <c r="BR7" s="648"/>
      <c r="BS7" s="649" t="s">
        <v>127</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2131887</v>
      </c>
      <c r="CS7" s="646"/>
      <c r="CT7" s="646"/>
      <c r="CU7" s="646"/>
      <c r="CV7" s="646"/>
      <c r="CW7" s="646"/>
      <c r="CX7" s="646"/>
      <c r="CY7" s="647"/>
      <c r="CZ7" s="648">
        <v>15.7</v>
      </c>
      <c r="DA7" s="648"/>
      <c r="DB7" s="648"/>
      <c r="DC7" s="648"/>
      <c r="DD7" s="654">
        <v>142782</v>
      </c>
      <c r="DE7" s="646"/>
      <c r="DF7" s="646"/>
      <c r="DG7" s="646"/>
      <c r="DH7" s="646"/>
      <c r="DI7" s="646"/>
      <c r="DJ7" s="646"/>
      <c r="DK7" s="646"/>
      <c r="DL7" s="646"/>
      <c r="DM7" s="646"/>
      <c r="DN7" s="646"/>
      <c r="DO7" s="646"/>
      <c r="DP7" s="647"/>
      <c r="DQ7" s="654">
        <v>1564520</v>
      </c>
      <c r="DR7" s="646"/>
      <c r="DS7" s="646"/>
      <c r="DT7" s="646"/>
      <c r="DU7" s="646"/>
      <c r="DV7" s="646"/>
      <c r="DW7" s="646"/>
      <c r="DX7" s="646"/>
      <c r="DY7" s="646"/>
      <c r="DZ7" s="646"/>
      <c r="EA7" s="646"/>
      <c r="EB7" s="646"/>
      <c r="EC7" s="655"/>
    </row>
    <row r="8" spans="2:143" ht="11.25" customHeight="1">
      <c r="B8" s="642" t="s">
        <v>234</v>
      </c>
      <c r="C8" s="643"/>
      <c r="D8" s="643"/>
      <c r="E8" s="643"/>
      <c r="F8" s="643"/>
      <c r="G8" s="643"/>
      <c r="H8" s="643"/>
      <c r="I8" s="643"/>
      <c r="J8" s="643"/>
      <c r="K8" s="643"/>
      <c r="L8" s="643"/>
      <c r="M8" s="643"/>
      <c r="N8" s="643"/>
      <c r="O8" s="643"/>
      <c r="P8" s="643"/>
      <c r="Q8" s="644"/>
      <c r="R8" s="645">
        <v>11500</v>
      </c>
      <c r="S8" s="646"/>
      <c r="T8" s="646"/>
      <c r="U8" s="646"/>
      <c r="V8" s="646"/>
      <c r="W8" s="646"/>
      <c r="X8" s="646"/>
      <c r="Y8" s="647"/>
      <c r="Z8" s="648">
        <v>0.1</v>
      </c>
      <c r="AA8" s="648"/>
      <c r="AB8" s="648"/>
      <c r="AC8" s="648"/>
      <c r="AD8" s="649">
        <v>11500</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28943</v>
      </c>
      <c r="BH8" s="646"/>
      <c r="BI8" s="646"/>
      <c r="BJ8" s="646"/>
      <c r="BK8" s="646"/>
      <c r="BL8" s="646"/>
      <c r="BM8" s="646"/>
      <c r="BN8" s="647"/>
      <c r="BO8" s="648">
        <v>1.7</v>
      </c>
      <c r="BP8" s="648"/>
      <c r="BQ8" s="648"/>
      <c r="BR8" s="648"/>
      <c r="BS8" s="654" t="s">
        <v>127</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2618628</v>
      </c>
      <c r="CS8" s="646"/>
      <c r="CT8" s="646"/>
      <c r="CU8" s="646"/>
      <c r="CV8" s="646"/>
      <c r="CW8" s="646"/>
      <c r="CX8" s="646"/>
      <c r="CY8" s="647"/>
      <c r="CZ8" s="648">
        <v>19.2</v>
      </c>
      <c r="DA8" s="648"/>
      <c r="DB8" s="648"/>
      <c r="DC8" s="648"/>
      <c r="DD8" s="654">
        <v>86195</v>
      </c>
      <c r="DE8" s="646"/>
      <c r="DF8" s="646"/>
      <c r="DG8" s="646"/>
      <c r="DH8" s="646"/>
      <c r="DI8" s="646"/>
      <c r="DJ8" s="646"/>
      <c r="DK8" s="646"/>
      <c r="DL8" s="646"/>
      <c r="DM8" s="646"/>
      <c r="DN8" s="646"/>
      <c r="DO8" s="646"/>
      <c r="DP8" s="647"/>
      <c r="DQ8" s="654">
        <v>1475613</v>
      </c>
      <c r="DR8" s="646"/>
      <c r="DS8" s="646"/>
      <c r="DT8" s="646"/>
      <c r="DU8" s="646"/>
      <c r="DV8" s="646"/>
      <c r="DW8" s="646"/>
      <c r="DX8" s="646"/>
      <c r="DY8" s="646"/>
      <c r="DZ8" s="646"/>
      <c r="EA8" s="646"/>
      <c r="EB8" s="646"/>
      <c r="EC8" s="655"/>
    </row>
    <row r="9" spans="2:143" ht="11.25" customHeight="1">
      <c r="B9" s="642" t="s">
        <v>237</v>
      </c>
      <c r="C9" s="643"/>
      <c r="D9" s="643"/>
      <c r="E9" s="643"/>
      <c r="F9" s="643"/>
      <c r="G9" s="643"/>
      <c r="H9" s="643"/>
      <c r="I9" s="643"/>
      <c r="J9" s="643"/>
      <c r="K9" s="643"/>
      <c r="L9" s="643"/>
      <c r="M9" s="643"/>
      <c r="N9" s="643"/>
      <c r="O9" s="643"/>
      <c r="P9" s="643"/>
      <c r="Q9" s="644"/>
      <c r="R9" s="645">
        <v>6153</v>
      </c>
      <c r="S9" s="646"/>
      <c r="T9" s="646"/>
      <c r="U9" s="646"/>
      <c r="V9" s="646"/>
      <c r="W9" s="646"/>
      <c r="X9" s="646"/>
      <c r="Y9" s="647"/>
      <c r="Z9" s="648">
        <v>0</v>
      </c>
      <c r="AA9" s="648"/>
      <c r="AB9" s="648"/>
      <c r="AC9" s="648"/>
      <c r="AD9" s="649">
        <v>6153</v>
      </c>
      <c r="AE9" s="649"/>
      <c r="AF9" s="649"/>
      <c r="AG9" s="649"/>
      <c r="AH9" s="649"/>
      <c r="AI9" s="649"/>
      <c r="AJ9" s="649"/>
      <c r="AK9" s="649"/>
      <c r="AL9" s="650">
        <v>0.1</v>
      </c>
      <c r="AM9" s="651"/>
      <c r="AN9" s="651"/>
      <c r="AO9" s="652"/>
      <c r="AP9" s="642" t="s">
        <v>238</v>
      </c>
      <c r="AQ9" s="643"/>
      <c r="AR9" s="643"/>
      <c r="AS9" s="643"/>
      <c r="AT9" s="643"/>
      <c r="AU9" s="643"/>
      <c r="AV9" s="643"/>
      <c r="AW9" s="643"/>
      <c r="AX9" s="643"/>
      <c r="AY9" s="643"/>
      <c r="AZ9" s="643"/>
      <c r="BA9" s="643"/>
      <c r="BB9" s="643"/>
      <c r="BC9" s="643"/>
      <c r="BD9" s="643"/>
      <c r="BE9" s="643"/>
      <c r="BF9" s="644"/>
      <c r="BG9" s="645">
        <v>587654</v>
      </c>
      <c r="BH9" s="646"/>
      <c r="BI9" s="646"/>
      <c r="BJ9" s="646"/>
      <c r="BK9" s="646"/>
      <c r="BL9" s="646"/>
      <c r="BM9" s="646"/>
      <c r="BN9" s="647"/>
      <c r="BO9" s="648">
        <v>34.200000000000003</v>
      </c>
      <c r="BP9" s="648"/>
      <c r="BQ9" s="648"/>
      <c r="BR9" s="648"/>
      <c r="BS9" s="654" t="s">
        <v>127</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1262293</v>
      </c>
      <c r="CS9" s="646"/>
      <c r="CT9" s="646"/>
      <c r="CU9" s="646"/>
      <c r="CV9" s="646"/>
      <c r="CW9" s="646"/>
      <c r="CX9" s="646"/>
      <c r="CY9" s="647"/>
      <c r="CZ9" s="648">
        <v>9.3000000000000007</v>
      </c>
      <c r="DA9" s="648"/>
      <c r="DB9" s="648"/>
      <c r="DC9" s="648"/>
      <c r="DD9" s="654">
        <v>89872</v>
      </c>
      <c r="DE9" s="646"/>
      <c r="DF9" s="646"/>
      <c r="DG9" s="646"/>
      <c r="DH9" s="646"/>
      <c r="DI9" s="646"/>
      <c r="DJ9" s="646"/>
      <c r="DK9" s="646"/>
      <c r="DL9" s="646"/>
      <c r="DM9" s="646"/>
      <c r="DN9" s="646"/>
      <c r="DO9" s="646"/>
      <c r="DP9" s="647"/>
      <c r="DQ9" s="654">
        <v>1038856</v>
      </c>
      <c r="DR9" s="646"/>
      <c r="DS9" s="646"/>
      <c r="DT9" s="646"/>
      <c r="DU9" s="646"/>
      <c r="DV9" s="646"/>
      <c r="DW9" s="646"/>
      <c r="DX9" s="646"/>
      <c r="DY9" s="646"/>
      <c r="DZ9" s="646"/>
      <c r="EA9" s="646"/>
      <c r="EB9" s="646"/>
      <c r="EC9" s="655"/>
    </row>
    <row r="10" spans="2:143" ht="11.25" customHeight="1">
      <c r="B10" s="642" t="s">
        <v>240</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224</v>
      </c>
      <c r="AA10" s="648"/>
      <c r="AB10" s="648"/>
      <c r="AC10" s="648"/>
      <c r="AD10" s="649" t="s">
        <v>127</v>
      </c>
      <c r="AE10" s="649"/>
      <c r="AF10" s="649"/>
      <c r="AG10" s="649"/>
      <c r="AH10" s="649"/>
      <c r="AI10" s="649"/>
      <c r="AJ10" s="649"/>
      <c r="AK10" s="649"/>
      <c r="AL10" s="650" t="s">
        <v>224</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35138</v>
      </c>
      <c r="BH10" s="646"/>
      <c r="BI10" s="646"/>
      <c r="BJ10" s="646"/>
      <c r="BK10" s="646"/>
      <c r="BL10" s="646"/>
      <c r="BM10" s="646"/>
      <c r="BN10" s="647"/>
      <c r="BO10" s="648">
        <v>2</v>
      </c>
      <c r="BP10" s="648"/>
      <c r="BQ10" s="648"/>
      <c r="BR10" s="648"/>
      <c r="BS10" s="654" t="s">
        <v>224</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9192</v>
      </c>
      <c r="CS10" s="646"/>
      <c r="CT10" s="646"/>
      <c r="CU10" s="646"/>
      <c r="CV10" s="646"/>
      <c r="CW10" s="646"/>
      <c r="CX10" s="646"/>
      <c r="CY10" s="647"/>
      <c r="CZ10" s="648">
        <v>0.1</v>
      </c>
      <c r="DA10" s="648"/>
      <c r="DB10" s="648"/>
      <c r="DC10" s="648"/>
      <c r="DD10" s="654" t="s">
        <v>224</v>
      </c>
      <c r="DE10" s="646"/>
      <c r="DF10" s="646"/>
      <c r="DG10" s="646"/>
      <c r="DH10" s="646"/>
      <c r="DI10" s="646"/>
      <c r="DJ10" s="646"/>
      <c r="DK10" s="646"/>
      <c r="DL10" s="646"/>
      <c r="DM10" s="646"/>
      <c r="DN10" s="646"/>
      <c r="DO10" s="646"/>
      <c r="DP10" s="647"/>
      <c r="DQ10" s="654">
        <v>9192</v>
      </c>
      <c r="DR10" s="646"/>
      <c r="DS10" s="646"/>
      <c r="DT10" s="646"/>
      <c r="DU10" s="646"/>
      <c r="DV10" s="646"/>
      <c r="DW10" s="646"/>
      <c r="DX10" s="646"/>
      <c r="DY10" s="646"/>
      <c r="DZ10" s="646"/>
      <c r="EA10" s="646"/>
      <c r="EB10" s="646"/>
      <c r="EC10" s="655"/>
    </row>
    <row r="11" spans="2:143" ht="11.25" customHeight="1">
      <c r="B11" s="642" t="s">
        <v>243</v>
      </c>
      <c r="C11" s="643"/>
      <c r="D11" s="643"/>
      <c r="E11" s="643"/>
      <c r="F11" s="643"/>
      <c r="G11" s="643"/>
      <c r="H11" s="643"/>
      <c r="I11" s="643"/>
      <c r="J11" s="643"/>
      <c r="K11" s="643"/>
      <c r="L11" s="643"/>
      <c r="M11" s="643"/>
      <c r="N11" s="643"/>
      <c r="O11" s="643"/>
      <c r="P11" s="643"/>
      <c r="Q11" s="644"/>
      <c r="R11" s="645">
        <v>307877</v>
      </c>
      <c r="S11" s="646"/>
      <c r="T11" s="646"/>
      <c r="U11" s="646"/>
      <c r="V11" s="646"/>
      <c r="W11" s="646"/>
      <c r="X11" s="646"/>
      <c r="Y11" s="647"/>
      <c r="Z11" s="650">
        <v>2.2000000000000002</v>
      </c>
      <c r="AA11" s="651"/>
      <c r="AB11" s="651"/>
      <c r="AC11" s="663"/>
      <c r="AD11" s="654">
        <v>307877</v>
      </c>
      <c r="AE11" s="646"/>
      <c r="AF11" s="646"/>
      <c r="AG11" s="646"/>
      <c r="AH11" s="646"/>
      <c r="AI11" s="646"/>
      <c r="AJ11" s="646"/>
      <c r="AK11" s="647"/>
      <c r="AL11" s="650">
        <v>3.8</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41137</v>
      </c>
      <c r="BH11" s="646"/>
      <c r="BI11" s="646"/>
      <c r="BJ11" s="646"/>
      <c r="BK11" s="646"/>
      <c r="BL11" s="646"/>
      <c r="BM11" s="646"/>
      <c r="BN11" s="647"/>
      <c r="BO11" s="648">
        <v>2.4</v>
      </c>
      <c r="BP11" s="648"/>
      <c r="BQ11" s="648"/>
      <c r="BR11" s="648"/>
      <c r="BS11" s="654" t="s">
        <v>224</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756730</v>
      </c>
      <c r="CS11" s="646"/>
      <c r="CT11" s="646"/>
      <c r="CU11" s="646"/>
      <c r="CV11" s="646"/>
      <c r="CW11" s="646"/>
      <c r="CX11" s="646"/>
      <c r="CY11" s="647"/>
      <c r="CZ11" s="648">
        <v>5.6</v>
      </c>
      <c r="DA11" s="648"/>
      <c r="DB11" s="648"/>
      <c r="DC11" s="648"/>
      <c r="DD11" s="654">
        <v>50332</v>
      </c>
      <c r="DE11" s="646"/>
      <c r="DF11" s="646"/>
      <c r="DG11" s="646"/>
      <c r="DH11" s="646"/>
      <c r="DI11" s="646"/>
      <c r="DJ11" s="646"/>
      <c r="DK11" s="646"/>
      <c r="DL11" s="646"/>
      <c r="DM11" s="646"/>
      <c r="DN11" s="646"/>
      <c r="DO11" s="646"/>
      <c r="DP11" s="647"/>
      <c r="DQ11" s="654">
        <v>482932</v>
      </c>
      <c r="DR11" s="646"/>
      <c r="DS11" s="646"/>
      <c r="DT11" s="646"/>
      <c r="DU11" s="646"/>
      <c r="DV11" s="646"/>
      <c r="DW11" s="646"/>
      <c r="DX11" s="646"/>
      <c r="DY11" s="646"/>
      <c r="DZ11" s="646"/>
      <c r="EA11" s="646"/>
      <c r="EB11" s="646"/>
      <c r="EC11" s="655"/>
    </row>
    <row r="12" spans="2:143" ht="11.25" customHeight="1">
      <c r="B12" s="642" t="s">
        <v>246</v>
      </c>
      <c r="C12" s="643"/>
      <c r="D12" s="643"/>
      <c r="E12" s="643"/>
      <c r="F12" s="643"/>
      <c r="G12" s="643"/>
      <c r="H12" s="643"/>
      <c r="I12" s="643"/>
      <c r="J12" s="643"/>
      <c r="K12" s="643"/>
      <c r="L12" s="643"/>
      <c r="M12" s="643"/>
      <c r="N12" s="643"/>
      <c r="O12" s="643"/>
      <c r="P12" s="643"/>
      <c r="Q12" s="644"/>
      <c r="R12" s="645">
        <v>36</v>
      </c>
      <c r="S12" s="646"/>
      <c r="T12" s="646"/>
      <c r="U12" s="646"/>
      <c r="V12" s="646"/>
      <c r="W12" s="646"/>
      <c r="X12" s="646"/>
      <c r="Y12" s="647"/>
      <c r="Z12" s="648">
        <v>0</v>
      </c>
      <c r="AA12" s="648"/>
      <c r="AB12" s="648"/>
      <c r="AC12" s="648"/>
      <c r="AD12" s="649">
        <v>36</v>
      </c>
      <c r="AE12" s="649"/>
      <c r="AF12" s="649"/>
      <c r="AG12" s="649"/>
      <c r="AH12" s="649"/>
      <c r="AI12" s="649"/>
      <c r="AJ12" s="649"/>
      <c r="AK12" s="649"/>
      <c r="AL12" s="650">
        <v>0</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862962</v>
      </c>
      <c r="BH12" s="646"/>
      <c r="BI12" s="646"/>
      <c r="BJ12" s="646"/>
      <c r="BK12" s="646"/>
      <c r="BL12" s="646"/>
      <c r="BM12" s="646"/>
      <c r="BN12" s="647"/>
      <c r="BO12" s="648">
        <v>50.2</v>
      </c>
      <c r="BP12" s="648"/>
      <c r="BQ12" s="648"/>
      <c r="BR12" s="648"/>
      <c r="BS12" s="654" t="s">
        <v>127</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470335</v>
      </c>
      <c r="CS12" s="646"/>
      <c r="CT12" s="646"/>
      <c r="CU12" s="646"/>
      <c r="CV12" s="646"/>
      <c r="CW12" s="646"/>
      <c r="CX12" s="646"/>
      <c r="CY12" s="647"/>
      <c r="CZ12" s="648">
        <v>3.5</v>
      </c>
      <c r="DA12" s="648"/>
      <c r="DB12" s="648"/>
      <c r="DC12" s="648"/>
      <c r="DD12" s="654">
        <v>101216</v>
      </c>
      <c r="DE12" s="646"/>
      <c r="DF12" s="646"/>
      <c r="DG12" s="646"/>
      <c r="DH12" s="646"/>
      <c r="DI12" s="646"/>
      <c r="DJ12" s="646"/>
      <c r="DK12" s="646"/>
      <c r="DL12" s="646"/>
      <c r="DM12" s="646"/>
      <c r="DN12" s="646"/>
      <c r="DO12" s="646"/>
      <c r="DP12" s="647"/>
      <c r="DQ12" s="654">
        <v>234255</v>
      </c>
      <c r="DR12" s="646"/>
      <c r="DS12" s="646"/>
      <c r="DT12" s="646"/>
      <c r="DU12" s="646"/>
      <c r="DV12" s="646"/>
      <c r="DW12" s="646"/>
      <c r="DX12" s="646"/>
      <c r="DY12" s="646"/>
      <c r="DZ12" s="646"/>
      <c r="EA12" s="646"/>
      <c r="EB12" s="646"/>
      <c r="EC12" s="655"/>
    </row>
    <row r="13" spans="2:143" ht="11.25" customHeight="1">
      <c r="B13" s="642" t="s">
        <v>249</v>
      </c>
      <c r="C13" s="643"/>
      <c r="D13" s="643"/>
      <c r="E13" s="643"/>
      <c r="F13" s="643"/>
      <c r="G13" s="643"/>
      <c r="H13" s="643"/>
      <c r="I13" s="643"/>
      <c r="J13" s="643"/>
      <c r="K13" s="643"/>
      <c r="L13" s="643"/>
      <c r="M13" s="643"/>
      <c r="N13" s="643"/>
      <c r="O13" s="643"/>
      <c r="P13" s="643"/>
      <c r="Q13" s="644"/>
      <c r="R13" s="645" t="s">
        <v>224</v>
      </c>
      <c r="S13" s="646"/>
      <c r="T13" s="646"/>
      <c r="U13" s="646"/>
      <c r="V13" s="646"/>
      <c r="W13" s="646"/>
      <c r="X13" s="646"/>
      <c r="Y13" s="647"/>
      <c r="Z13" s="648" t="s">
        <v>224</v>
      </c>
      <c r="AA13" s="648"/>
      <c r="AB13" s="648"/>
      <c r="AC13" s="648"/>
      <c r="AD13" s="649" t="s">
        <v>224</v>
      </c>
      <c r="AE13" s="649"/>
      <c r="AF13" s="649"/>
      <c r="AG13" s="649"/>
      <c r="AH13" s="649"/>
      <c r="AI13" s="649"/>
      <c r="AJ13" s="649"/>
      <c r="AK13" s="649"/>
      <c r="AL13" s="650" t="s">
        <v>224</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857178</v>
      </c>
      <c r="BH13" s="646"/>
      <c r="BI13" s="646"/>
      <c r="BJ13" s="646"/>
      <c r="BK13" s="646"/>
      <c r="BL13" s="646"/>
      <c r="BM13" s="646"/>
      <c r="BN13" s="647"/>
      <c r="BO13" s="648">
        <v>49.9</v>
      </c>
      <c r="BP13" s="648"/>
      <c r="BQ13" s="648"/>
      <c r="BR13" s="648"/>
      <c r="BS13" s="654" t="s">
        <v>127</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1307200</v>
      </c>
      <c r="CS13" s="646"/>
      <c r="CT13" s="646"/>
      <c r="CU13" s="646"/>
      <c r="CV13" s="646"/>
      <c r="CW13" s="646"/>
      <c r="CX13" s="646"/>
      <c r="CY13" s="647"/>
      <c r="CZ13" s="648">
        <v>9.6</v>
      </c>
      <c r="DA13" s="648"/>
      <c r="DB13" s="648"/>
      <c r="DC13" s="648"/>
      <c r="DD13" s="654">
        <v>375095</v>
      </c>
      <c r="DE13" s="646"/>
      <c r="DF13" s="646"/>
      <c r="DG13" s="646"/>
      <c r="DH13" s="646"/>
      <c r="DI13" s="646"/>
      <c r="DJ13" s="646"/>
      <c r="DK13" s="646"/>
      <c r="DL13" s="646"/>
      <c r="DM13" s="646"/>
      <c r="DN13" s="646"/>
      <c r="DO13" s="646"/>
      <c r="DP13" s="647"/>
      <c r="DQ13" s="654">
        <v>955193</v>
      </c>
      <c r="DR13" s="646"/>
      <c r="DS13" s="646"/>
      <c r="DT13" s="646"/>
      <c r="DU13" s="646"/>
      <c r="DV13" s="646"/>
      <c r="DW13" s="646"/>
      <c r="DX13" s="646"/>
      <c r="DY13" s="646"/>
      <c r="DZ13" s="646"/>
      <c r="EA13" s="646"/>
      <c r="EB13" s="646"/>
      <c r="EC13" s="655"/>
    </row>
    <row r="14" spans="2:143" ht="11.25" customHeight="1">
      <c r="B14" s="642" t="s">
        <v>252</v>
      </c>
      <c r="C14" s="643"/>
      <c r="D14" s="643"/>
      <c r="E14" s="643"/>
      <c r="F14" s="643"/>
      <c r="G14" s="643"/>
      <c r="H14" s="643"/>
      <c r="I14" s="643"/>
      <c r="J14" s="643"/>
      <c r="K14" s="643"/>
      <c r="L14" s="643"/>
      <c r="M14" s="643"/>
      <c r="N14" s="643"/>
      <c r="O14" s="643"/>
      <c r="P14" s="643"/>
      <c r="Q14" s="644"/>
      <c r="R14" s="645">
        <v>21967</v>
      </c>
      <c r="S14" s="646"/>
      <c r="T14" s="646"/>
      <c r="U14" s="646"/>
      <c r="V14" s="646"/>
      <c r="W14" s="646"/>
      <c r="X14" s="646"/>
      <c r="Y14" s="647"/>
      <c r="Z14" s="648">
        <v>0.2</v>
      </c>
      <c r="AA14" s="648"/>
      <c r="AB14" s="648"/>
      <c r="AC14" s="648"/>
      <c r="AD14" s="649">
        <v>21967</v>
      </c>
      <c r="AE14" s="649"/>
      <c r="AF14" s="649"/>
      <c r="AG14" s="649"/>
      <c r="AH14" s="649"/>
      <c r="AI14" s="649"/>
      <c r="AJ14" s="649"/>
      <c r="AK14" s="649"/>
      <c r="AL14" s="650">
        <v>0.3</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66500</v>
      </c>
      <c r="BH14" s="646"/>
      <c r="BI14" s="646"/>
      <c r="BJ14" s="646"/>
      <c r="BK14" s="646"/>
      <c r="BL14" s="646"/>
      <c r="BM14" s="646"/>
      <c r="BN14" s="647"/>
      <c r="BO14" s="648">
        <v>3.9</v>
      </c>
      <c r="BP14" s="648"/>
      <c r="BQ14" s="648"/>
      <c r="BR14" s="648"/>
      <c r="BS14" s="654" t="s">
        <v>224</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861954</v>
      </c>
      <c r="CS14" s="646"/>
      <c r="CT14" s="646"/>
      <c r="CU14" s="646"/>
      <c r="CV14" s="646"/>
      <c r="CW14" s="646"/>
      <c r="CX14" s="646"/>
      <c r="CY14" s="647"/>
      <c r="CZ14" s="648">
        <v>6.3</v>
      </c>
      <c r="DA14" s="648"/>
      <c r="DB14" s="648"/>
      <c r="DC14" s="648"/>
      <c r="DD14" s="654">
        <v>346442</v>
      </c>
      <c r="DE14" s="646"/>
      <c r="DF14" s="646"/>
      <c r="DG14" s="646"/>
      <c r="DH14" s="646"/>
      <c r="DI14" s="646"/>
      <c r="DJ14" s="646"/>
      <c r="DK14" s="646"/>
      <c r="DL14" s="646"/>
      <c r="DM14" s="646"/>
      <c r="DN14" s="646"/>
      <c r="DO14" s="646"/>
      <c r="DP14" s="647"/>
      <c r="DQ14" s="654">
        <v>484470</v>
      </c>
      <c r="DR14" s="646"/>
      <c r="DS14" s="646"/>
      <c r="DT14" s="646"/>
      <c r="DU14" s="646"/>
      <c r="DV14" s="646"/>
      <c r="DW14" s="646"/>
      <c r="DX14" s="646"/>
      <c r="DY14" s="646"/>
      <c r="DZ14" s="646"/>
      <c r="EA14" s="646"/>
      <c r="EB14" s="646"/>
      <c r="EC14" s="655"/>
    </row>
    <row r="15" spans="2:143" ht="11.25" customHeight="1">
      <c r="B15" s="642" t="s">
        <v>255</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224</v>
      </c>
      <c r="AE15" s="649"/>
      <c r="AF15" s="649"/>
      <c r="AG15" s="649"/>
      <c r="AH15" s="649"/>
      <c r="AI15" s="649"/>
      <c r="AJ15" s="649"/>
      <c r="AK15" s="649"/>
      <c r="AL15" s="650" t="s">
        <v>224</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82277</v>
      </c>
      <c r="BH15" s="646"/>
      <c r="BI15" s="646"/>
      <c r="BJ15" s="646"/>
      <c r="BK15" s="646"/>
      <c r="BL15" s="646"/>
      <c r="BM15" s="646"/>
      <c r="BN15" s="647"/>
      <c r="BO15" s="648">
        <v>4.8</v>
      </c>
      <c r="BP15" s="648"/>
      <c r="BQ15" s="648"/>
      <c r="BR15" s="648"/>
      <c r="BS15" s="654" t="s">
        <v>224</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1842425</v>
      </c>
      <c r="CS15" s="646"/>
      <c r="CT15" s="646"/>
      <c r="CU15" s="646"/>
      <c r="CV15" s="646"/>
      <c r="CW15" s="646"/>
      <c r="CX15" s="646"/>
      <c r="CY15" s="647"/>
      <c r="CZ15" s="648">
        <v>13.5</v>
      </c>
      <c r="DA15" s="648"/>
      <c r="DB15" s="648"/>
      <c r="DC15" s="648"/>
      <c r="DD15" s="654">
        <v>706844</v>
      </c>
      <c r="DE15" s="646"/>
      <c r="DF15" s="646"/>
      <c r="DG15" s="646"/>
      <c r="DH15" s="646"/>
      <c r="DI15" s="646"/>
      <c r="DJ15" s="646"/>
      <c r="DK15" s="646"/>
      <c r="DL15" s="646"/>
      <c r="DM15" s="646"/>
      <c r="DN15" s="646"/>
      <c r="DO15" s="646"/>
      <c r="DP15" s="647"/>
      <c r="DQ15" s="654">
        <v>892604</v>
      </c>
      <c r="DR15" s="646"/>
      <c r="DS15" s="646"/>
      <c r="DT15" s="646"/>
      <c r="DU15" s="646"/>
      <c r="DV15" s="646"/>
      <c r="DW15" s="646"/>
      <c r="DX15" s="646"/>
      <c r="DY15" s="646"/>
      <c r="DZ15" s="646"/>
      <c r="EA15" s="646"/>
      <c r="EB15" s="646"/>
      <c r="EC15" s="655"/>
    </row>
    <row r="16" spans="2:143" ht="11.25" customHeight="1">
      <c r="B16" s="642" t="s">
        <v>258</v>
      </c>
      <c r="C16" s="643"/>
      <c r="D16" s="643"/>
      <c r="E16" s="643"/>
      <c r="F16" s="643"/>
      <c r="G16" s="643"/>
      <c r="H16" s="643"/>
      <c r="I16" s="643"/>
      <c r="J16" s="643"/>
      <c r="K16" s="643"/>
      <c r="L16" s="643"/>
      <c r="M16" s="643"/>
      <c r="N16" s="643"/>
      <c r="O16" s="643"/>
      <c r="P16" s="643"/>
      <c r="Q16" s="644"/>
      <c r="R16" s="645">
        <v>6186</v>
      </c>
      <c r="S16" s="646"/>
      <c r="T16" s="646"/>
      <c r="U16" s="646"/>
      <c r="V16" s="646"/>
      <c r="W16" s="646"/>
      <c r="X16" s="646"/>
      <c r="Y16" s="647"/>
      <c r="Z16" s="648">
        <v>0</v>
      </c>
      <c r="AA16" s="648"/>
      <c r="AB16" s="648"/>
      <c r="AC16" s="648"/>
      <c r="AD16" s="649">
        <v>6186</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224</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205673</v>
      </c>
      <c r="CS16" s="646"/>
      <c r="CT16" s="646"/>
      <c r="CU16" s="646"/>
      <c r="CV16" s="646"/>
      <c r="CW16" s="646"/>
      <c r="CX16" s="646"/>
      <c r="CY16" s="647"/>
      <c r="CZ16" s="648">
        <v>1.5</v>
      </c>
      <c r="DA16" s="648"/>
      <c r="DB16" s="648"/>
      <c r="DC16" s="648"/>
      <c r="DD16" s="654" t="s">
        <v>127</v>
      </c>
      <c r="DE16" s="646"/>
      <c r="DF16" s="646"/>
      <c r="DG16" s="646"/>
      <c r="DH16" s="646"/>
      <c r="DI16" s="646"/>
      <c r="DJ16" s="646"/>
      <c r="DK16" s="646"/>
      <c r="DL16" s="646"/>
      <c r="DM16" s="646"/>
      <c r="DN16" s="646"/>
      <c r="DO16" s="646"/>
      <c r="DP16" s="647"/>
      <c r="DQ16" s="654">
        <v>13699</v>
      </c>
      <c r="DR16" s="646"/>
      <c r="DS16" s="646"/>
      <c r="DT16" s="646"/>
      <c r="DU16" s="646"/>
      <c r="DV16" s="646"/>
      <c r="DW16" s="646"/>
      <c r="DX16" s="646"/>
      <c r="DY16" s="646"/>
      <c r="DZ16" s="646"/>
      <c r="EA16" s="646"/>
      <c r="EB16" s="646"/>
      <c r="EC16" s="655"/>
    </row>
    <row r="17" spans="2:133" ht="11.25" customHeight="1">
      <c r="B17" s="642" t="s">
        <v>261</v>
      </c>
      <c r="C17" s="643"/>
      <c r="D17" s="643"/>
      <c r="E17" s="643"/>
      <c r="F17" s="643"/>
      <c r="G17" s="643"/>
      <c r="H17" s="643"/>
      <c r="I17" s="643"/>
      <c r="J17" s="643"/>
      <c r="K17" s="643"/>
      <c r="L17" s="643"/>
      <c r="M17" s="643"/>
      <c r="N17" s="643"/>
      <c r="O17" s="643"/>
      <c r="P17" s="643"/>
      <c r="Q17" s="644"/>
      <c r="R17" s="645">
        <v>29260</v>
      </c>
      <c r="S17" s="646"/>
      <c r="T17" s="646"/>
      <c r="U17" s="646"/>
      <c r="V17" s="646"/>
      <c r="W17" s="646"/>
      <c r="X17" s="646"/>
      <c r="Y17" s="647"/>
      <c r="Z17" s="648">
        <v>0.2</v>
      </c>
      <c r="AA17" s="648"/>
      <c r="AB17" s="648"/>
      <c r="AC17" s="648"/>
      <c r="AD17" s="649">
        <v>29260</v>
      </c>
      <c r="AE17" s="649"/>
      <c r="AF17" s="649"/>
      <c r="AG17" s="649"/>
      <c r="AH17" s="649"/>
      <c r="AI17" s="649"/>
      <c r="AJ17" s="649"/>
      <c r="AK17" s="649"/>
      <c r="AL17" s="650">
        <v>0.4</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224</v>
      </c>
      <c r="BP17" s="648"/>
      <c r="BQ17" s="648"/>
      <c r="BR17" s="648"/>
      <c r="BS17" s="654" t="s">
        <v>127</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2054056</v>
      </c>
      <c r="CS17" s="646"/>
      <c r="CT17" s="646"/>
      <c r="CU17" s="646"/>
      <c r="CV17" s="646"/>
      <c r="CW17" s="646"/>
      <c r="CX17" s="646"/>
      <c r="CY17" s="647"/>
      <c r="CZ17" s="648">
        <v>15.1</v>
      </c>
      <c r="DA17" s="648"/>
      <c r="DB17" s="648"/>
      <c r="DC17" s="648"/>
      <c r="DD17" s="654" t="s">
        <v>127</v>
      </c>
      <c r="DE17" s="646"/>
      <c r="DF17" s="646"/>
      <c r="DG17" s="646"/>
      <c r="DH17" s="646"/>
      <c r="DI17" s="646"/>
      <c r="DJ17" s="646"/>
      <c r="DK17" s="646"/>
      <c r="DL17" s="646"/>
      <c r="DM17" s="646"/>
      <c r="DN17" s="646"/>
      <c r="DO17" s="646"/>
      <c r="DP17" s="647"/>
      <c r="DQ17" s="654">
        <v>2032570</v>
      </c>
      <c r="DR17" s="646"/>
      <c r="DS17" s="646"/>
      <c r="DT17" s="646"/>
      <c r="DU17" s="646"/>
      <c r="DV17" s="646"/>
      <c r="DW17" s="646"/>
      <c r="DX17" s="646"/>
      <c r="DY17" s="646"/>
      <c r="DZ17" s="646"/>
      <c r="EA17" s="646"/>
      <c r="EB17" s="646"/>
      <c r="EC17" s="655"/>
    </row>
    <row r="18" spans="2:133" ht="11.25" customHeight="1">
      <c r="B18" s="642" t="s">
        <v>264</v>
      </c>
      <c r="C18" s="643"/>
      <c r="D18" s="643"/>
      <c r="E18" s="643"/>
      <c r="F18" s="643"/>
      <c r="G18" s="643"/>
      <c r="H18" s="643"/>
      <c r="I18" s="643"/>
      <c r="J18" s="643"/>
      <c r="K18" s="643"/>
      <c r="L18" s="643"/>
      <c r="M18" s="643"/>
      <c r="N18" s="643"/>
      <c r="O18" s="643"/>
      <c r="P18" s="643"/>
      <c r="Q18" s="644"/>
      <c r="R18" s="645">
        <v>5051</v>
      </c>
      <c r="S18" s="646"/>
      <c r="T18" s="646"/>
      <c r="U18" s="646"/>
      <c r="V18" s="646"/>
      <c r="W18" s="646"/>
      <c r="X18" s="646"/>
      <c r="Y18" s="647"/>
      <c r="Z18" s="648">
        <v>0</v>
      </c>
      <c r="AA18" s="648"/>
      <c r="AB18" s="648"/>
      <c r="AC18" s="648"/>
      <c r="AD18" s="649">
        <v>5051</v>
      </c>
      <c r="AE18" s="649"/>
      <c r="AF18" s="649"/>
      <c r="AG18" s="649"/>
      <c r="AH18" s="649"/>
      <c r="AI18" s="649"/>
      <c r="AJ18" s="649"/>
      <c r="AK18" s="649"/>
      <c r="AL18" s="650">
        <v>0.1</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224</v>
      </c>
      <c r="BP18" s="648"/>
      <c r="BQ18" s="648"/>
      <c r="BR18" s="648"/>
      <c r="BS18" s="654" t="s">
        <v>127</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224</v>
      </c>
      <c r="CS18" s="646"/>
      <c r="CT18" s="646"/>
      <c r="CU18" s="646"/>
      <c r="CV18" s="646"/>
      <c r="CW18" s="646"/>
      <c r="CX18" s="646"/>
      <c r="CY18" s="647"/>
      <c r="CZ18" s="648" t="s">
        <v>224</v>
      </c>
      <c r="DA18" s="648"/>
      <c r="DB18" s="648"/>
      <c r="DC18" s="648"/>
      <c r="DD18" s="654" t="s">
        <v>127</v>
      </c>
      <c r="DE18" s="646"/>
      <c r="DF18" s="646"/>
      <c r="DG18" s="646"/>
      <c r="DH18" s="646"/>
      <c r="DI18" s="646"/>
      <c r="DJ18" s="646"/>
      <c r="DK18" s="646"/>
      <c r="DL18" s="646"/>
      <c r="DM18" s="646"/>
      <c r="DN18" s="646"/>
      <c r="DO18" s="646"/>
      <c r="DP18" s="647"/>
      <c r="DQ18" s="654" t="s">
        <v>224</v>
      </c>
      <c r="DR18" s="646"/>
      <c r="DS18" s="646"/>
      <c r="DT18" s="646"/>
      <c r="DU18" s="646"/>
      <c r="DV18" s="646"/>
      <c r="DW18" s="646"/>
      <c r="DX18" s="646"/>
      <c r="DY18" s="646"/>
      <c r="DZ18" s="646"/>
      <c r="EA18" s="646"/>
      <c r="EB18" s="646"/>
      <c r="EC18" s="655"/>
    </row>
    <row r="19" spans="2:133" ht="11.25" customHeight="1">
      <c r="B19" s="642" t="s">
        <v>267</v>
      </c>
      <c r="C19" s="643"/>
      <c r="D19" s="643"/>
      <c r="E19" s="643"/>
      <c r="F19" s="643"/>
      <c r="G19" s="643"/>
      <c r="H19" s="643"/>
      <c r="I19" s="643"/>
      <c r="J19" s="643"/>
      <c r="K19" s="643"/>
      <c r="L19" s="643"/>
      <c r="M19" s="643"/>
      <c r="N19" s="643"/>
      <c r="O19" s="643"/>
      <c r="P19" s="643"/>
      <c r="Q19" s="644"/>
      <c r="R19" s="645">
        <v>3889</v>
      </c>
      <c r="S19" s="646"/>
      <c r="T19" s="646"/>
      <c r="U19" s="646"/>
      <c r="V19" s="646"/>
      <c r="W19" s="646"/>
      <c r="X19" s="646"/>
      <c r="Y19" s="647"/>
      <c r="Z19" s="648">
        <v>0</v>
      </c>
      <c r="AA19" s="648"/>
      <c r="AB19" s="648"/>
      <c r="AC19" s="648"/>
      <c r="AD19" s="649">
        <v>3889</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14243</v>
      </c>
      <c r="BH19" s="646"/>
      <c r="BI19" s="646"/>
      <c r="BJ19" s="646"/>
      <c r="BK19" s="646"/>
      <c r="BL19" s="646"/>
      <c r="BM19" s="646"/>
      <c r="BN19" s="647"/>
      <c r="BO19" s="648">
        <v>0.8</v>
      </c>
      <c r="BP19" s="648"/>
      <c r="BQ19" s="648"/>
      <c r="BR19" s="648"/>
      <c r="BS19" s="654" t="s">
        <v>224</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224</v>
      </c>
      <c r="CS19" s="646"/>
      <c r="CT19" s="646"/>
      <c r="CU19" s="646"/>
      <c r="CV19" s="646"/>
      <c r="CW19" s="646"/>
      <c r="CX19" s="646"/>
      <c r="CY19" s="647"/>
      <c r="CZ19" s="648" t="s">
        <v>224</v>
      </c>
      <c r="DA19" s="648"/>
      <c r="DB19" s="648"/>
      <c r="DC19" s="648"/>
      <c r="DD19" s="654" t="s">
        <v>224</v>
      </c>
      <c r="DE19" s="646"/>
      <c r="DF19" s="646"/>
      <c r="DG19" s="646"/>
      <c r="DH19" s="646"/>
      <c r="DI19" s="646"/>
      <c r="DJ19" s="646"/>
      <c r="DK19" s="646"/>
      <c r="DL19" s="646"/>
      <c r="DM19" s="646"/>
      <c r="DN19" s="646"/>
      <c r="DO19" s="646"/>
      <c r="DP19" s="647"/>
      <c r="DQ19" s="654" t="s">
        <v>224</v>
      </c>
      <c r="DR19" s="646"/>
      <c r="DS19" s="646"/>
      <c r="DT19" s="646"/>
      <c r="DU19" s="646"/>
      <c r="DV19" s="646"/>
      <c r="DW19" s="646"/>
      <c r="DX19" s="646"/>
      <c r="DY19" s="646"/>
      <c r="DZ19" s="646"/>
      <c r="EA19" s="646"/>
      <c r="EB19" s="646"/>
      <c r="EC19" s="655"/>
    </row>
    <row r="20" spans="2:133" ht="11.25" customHeight="1">
      <c r="B20" s="642" t="s">
        <v>270</v>
      </c>
      <c r="C20" s="643"/>
      <c r="D20" s="643"/>
      <c r="E20" s="643"/>
      <c r="F20" s="643"/>
      <c r="G20" s="643"/>
      <c r="H20" s="643"/>
      <c r="I20" s="643"/>
      <c r="J20" s="643"/>
      <c r="K20" s="643"/>
      <c r="L20" s="643"/>
      <c r="M20" s="643"/>
      <c r="N20" s="643"/>
      <c r="O20" s="643"/>
      <c r="P20" s="643"/>
      <c r="Q20" s="644"/>
      <c r="R20" s="645">
        <v>745</v>
      </c>
      <c r="S20" s="646"/>
      <c r="T20" s="646"/>
      <c r="U20" s="646"/>
      <c r="V20" s="646"/>
      <c r="W20" s="646"/>
      <c r="X20" s="646"/>
      <c r="Y20" s="647"/>
      <c r="Z20" s="648">
        <v>0</v>
      </c>
      <c r="AA20" s="648"/>
      <c r="AB20" s="648"/>
      <c r="AC20" s="648"/>
      <c r="AD20" s="649">
        <v>745</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14243</v>
      </c>
      <c r="BH20" s="646"/>
      <c r="BI20" s="646"/>
      <c r="BJ20" s="646"/>
      <c r="BK20" s="646"/>
      <c r="BL20" s="646"/>
      <c r="BM20" s="646"/>
      <c r="BN20" s="647"/>
      <c r="BO20" s="648">
        <v>0.8</v>
      </c>
      <c r="BP20" s="648"/>
      <c r="BQ20" s="648"/>
      <c r="BR20" s="648"/>
      <c r="BS20" s="654" t="s">
        <v>224</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13619775</v>
      </c>
      <c r="CS20" s="646"/>
      <c r="CT20" s="646"/>
      <c r="CU20" s="646"/>
      <c r="CV20" s="646"/>
      <c r="CW20" s="646"/>
      <c r="CX20" s="646"/>
      <c r="CY20" s="647"/>
      <c r="CZ20" s="648">
        <v>100</v>
      </c>
      <c r="DA20" s="648"/>
      <c r="DB20" s="648"/>
      <c r="DC20" s="648"/>
      <c r="DD20" s="654">
        <v>1898778</v>
      </c>
      <c r="DE20" s="646"/>
      <c r="DF20" s="646"/>
      <c r="DG20" s="646"/>
      <c r="DH20" s="646"/>
      <c r="DI20" s="646"/>
      <c r="DJ20" s="646"/>
      <c r="DK20" s="646"/>
      <c r="DL20" s="646"/>
      <c r="DM20" s="646"/>
      <c r="DN20" s="646"/>
      <c r="DO20" s="646"/>
      <c r="DP20" s="647"/>
      <c r="DQ20" s="654">
        <v>9283306</v>
      </c>
      <c r="DR20" s="646"/>
      <c r="DS20" s="646"/>
      <c r="DT20" s="646"/>
      <c r="DU20" s="646"/>
      <c r="DV20" s="646"/>
      <c r="DW20" s="646"/>
      <c r="DX20" s="646"/>
      <c r="DY20" s="646"/>
      <c r="DZ20" s="646"/>
      <c r="EA20" s="646"/>
      <c r="EB20" s="646"/>
      <c r="EC20" s="655"/>
    </row>
    <row r="21" spans="2:133" ht="11.25" customHeight="1">
      <c r="B21" s="642" t="s">
        <v>273</v>
      </c>
      <c r="C21" s="643"/>
      <c r="D21" s="643"/>
      <c r="E21" s="643"/>
      <c r="F21" s="643"/>
      <c r="G21" s="643"/>
      <c r="H21" s="643"/>
      <c r="I21" s="643"/>
      <c r="J21" s="643"/>
      <c r="K21" s="643"/>
      <c r="L21" s="643"/>
      <c r="M21" s="643"/>
      <c r="N21" s="643"/>
      <c r="O21" s="643"/>
      <c r="P21" s="643"/>
      <c r="Q21" s="644"/>
      <c r="R21" s="645">
        <v>19575</v>
      </c>
      <c r="S21" s="646"/>
      <c r="T21" s="646"/>
      <c r="U21" s="646"/>
      <c r="V21" s="646"/>
      <c r="W21" s="646"/>
      <c r="X21" s="646"/>
      <c r="Y21" s="647"/>
      <c r="Z21" s="648">
        <v>0.1</v>
      </c>
      <c r="AA21" s="648"/>
      <c r="AB21" s="648"/>
      <c r="AC21" s="648"/>
      <c r="AD21" s="649">
        <v>19575</v>
      </c>
      <c r="AE21" s="649"/>
      <c r="AF21" s="649"/>
      <c r="AG21" s="649"/>
      <c r="AH21" s="649"/>
      <c r="AI21" s="649"/>
      <c r="AJ21" s="649"/>
      <c r="AK21" s="649"/>
      <c r="AL21" s="650">
        <v>0.2</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14243</v>
      </c>
      <c r="BH21" s="646"/>
      <c r="BI21" s="646"/>
      <c r="BJ21" s="646"/>
      <c r="BK21" s="646"/>
      <c r="BL21" s="646"/>
      <c r="BM21" s="646"/>
      <c r="BN21" s="647"/>
      <c r="BO21" s="648">
        <v>0.8</v>
      </c>
      <c r="BP21" s="648"/>
      <c r="BQ21" s="648"/>
      <c r="BR21" s="648"/>
      <c r="BS21" s="654" t="s">
        <v>224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275</v>
      </c>
      <c r="C22" s="643"/>
      <c r="D22" s="643"/>
      <c r="E22" s="643"/>
      <c r="F22" s="643"/>
      <c r="G22" s="643"/>
      <c r="H22" s="643"/>
      <c r="I22" s="643"/>
      <c r="J22" s="643"/>
      <c r="K22" s="643"/>
      <c r="L22" s="643"/>
      <c r="M22" s="643"/>
      <c r="N22" s="643"/>
      <c r="O22" s="643"/>
      <c r="P22" s="643"/>
      <c r="Q22" s="644"/>
      <c r="R22" s="645">
        <v>6637531</v>
      </c>
      <c r="S22" s="646"/>
      <c r="T22" s="646"/>
      <c r="U22" s="646"/>
      <c r="V22" s="646"/>
      <c r="W22" s="646"/>
      <c r="X22" s="646"/>
      <c r="Y22" s="647"/>
      <c r="Z22" s="648">
        <v>47.4</v>
      </c>
      <c r="AA22" s="648"/>
      <c r="AB22" s="648"/>
      <c r="AC22" s="648"/>
      <c r="AD22" s="649">
        <v>5808977</v>
      </c>
      <c r="AE22" s="649"/>
      <c r="AF22" s="649"/>
      <c r="AG22" s="649"/>
      <c r="AH22" s="649"/>
      <c r="AI22" s="649"/>
      <c r="AJ22" s="649"/>
      <c r="AK22" s="649"/>
      <c r="AL22" s="650">
        <v>72.099999999999994</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224</v>
      </c>
      <c r="BH22" s="646"/>
      <c r="BI22" s="646"/>
      <c r="BJ22" s="646"/>
      <c r="BK22" s="646"/>
      <c r="BL22" s="646"/>
      <c r="BM22" s="646"/>
      <c r="BN22" s="647"/>
      <c r="BO22" s="648" t="s">
        <v>224</v>
      </c>
      <c r="BP22" s="648"/>
      <c r="BQ22" s="648"/>
      <c r="BR22" s="648"/>
      <c r="BS22" s="654" t="s">
        <v>127</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278</v>
      </c>
      <c r="C23" s="643"/>
      <c r="D23" s="643"/>
      <c r="E23" s="643"/>
      <c r="F23" s="643"/>
      <c r="G23" s="643"/>
      <c r="H23" s="643"/>
      <c r="I23" s="643"/>
      <c r="J23" s="643"/>
      <c r="K23" s="643"/>
      <c r="L23" s="643"/>
      <c r="M23" s="643"/>
      <c r="N23" s="643"/>
      <c r="O23" s="643"/>
      <c r="P23" s="643"/>
      <c r="Q23" s="644"/>
      <c r="R23" s="645">
        <v>5808977</v>
      </c>
      <c r="S23" s="646"/>
      <c r="T23" s="646"/>
      <c r="U23" s="646"/>
      <c r="V23" s="646"/>
      <c r="W23" s="646"/>
      <c r="X23" s="646"/>
      <c r="Y23" s="647"/>
      <c r="Z23" s="648">
        <v>41.5</v>
      </c>
      <c r="AA23" s="648"/>
      <c r="AB23" s="648"/>
      <c r="AC23" s="648"/>
      <c r="AD23" s="649">
        <v>5808977</v>
      </c>
      <c r="AE23" s="649"/>
      <c r="AF23" s="649"/>
      <c r="AG23" s="649"/>
      <c r="AH23" s="649"/>
      <c r="AI23" s="649"/>
      <c r="AJ23" s="649"/>
      <c r="AK23" s="649"/>
      <c r="AL23" s="650">
        <v>72.099999999999994</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224</v>
      </c>
      <c r="BP23" s="648"/>
      <c r="BQ23" s="648"/>
      <c r="BR23" s="648"/>
      <c r="BS23" s="654" t="s">
        <v>224</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c r="B24" s="642" t="s">
        <v>285</v>
      </c>
      <c r="C24" s="643"/>
      <c r="D24" s="643"/>
      <c r="E24" s="643"/>
      <c r="F24" s="643"/>
      <c r="G24" s="643"/>
      <c r="H24" s="643"/>
      <c r="I24" s="643"/>
      <c r="J24" s="643"/>
      <c r="K24" s="643"/>
      <c r="L24" s="643"/>
      <c r="M24" s="643"/>
      <c r="N24" s="643"/>
      <c r="O24" s="643"/>
      <c r="P24" s="643"/>
      <c r="Q24" s="644"/>
      <c r="R24" s="645">
        <v>828554</v>
      </c>
      <c r="S24" s="646"/>
      <c r="T24" s="646"/>
      <c r="U24" s="646"/>
      <c r="V24" s="646"/>
      <c r="W24" s="646"/>
      <c r="X24" s="646"/>
      <c r="Y24" s="647"/>
      <c r="Z24" s="648">
        <v>5.9</v>
      </c>
      <c r="AA24" s="648"/>
      <c r="AB24" s="648"/>
      <c r="AC24" s="648"/>
      <c r="AD24" s="649" t="s">
        <v>224</v>
      </c>
      <c r="AE24" s="649"/>
      <c r="AF24" s="649"/>
      <c r="AG24" s="649"/>
      <c r="AH24" s="649"/>
      <c r="AI24" s="649"/>
      <c r="AJ24" s="649"/>
      <c r="AK24" s="649"/>
      <c r="AL24" s="650" t="s">
        <v>127</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224</v>
      </c>
      <c r="BP24" s="648"/>
      <c r="BQ24" s="648"/>
      <c r="BR24" s="648"/>
      <c r="BS24" s="654" t="s">
        <v>224</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5040243</v>
      </c>
      <c r="CS24" s="635"/>
      <c r="CT24" s="635"/>
      <c r="CU24" s="635"/>
      <c r="CV24" s="635"/>
      <c r="CW24" s="635"/>
      <c r="CX24" s="635"/>
      <c r="CY24" s="636"/>
      <c r="CZ24" s="639">
        <v>37</v>
      </c>
      <c r="DA24" s="640"/>
      <c r="DB24" s="640"/>
      <c r="DC24" s="659"/>
      <c r="DD24" s="684">
        <v>4016733</v>
      </c>
      <c r="DE24" s="635"/>
      <c r="DF24" s="635"/>
      <c r="DG24" s="635"/>
      <c r="DH24" s="635"/>
      <c r="DI24" s="635"/>
      <c r="DJ24" s="635"/>
      <c r="DK24" s="636"/>
      <c r="DL24" s="684">
        <v>3859079</v>
      </c>
      <c r="DM24" s="635"/>
      <c r="DN24" s="635"/>
      <c r="DO24" s="635"/>
      <c r="DP24" s="635"/>
      <c r="DQ24" s="635"/>
      <c r="DR24" s="635"/>
      <c r="DS24" s="635"/>
      <c r="DT24" s="635"/>
      <c r="DU24" s="635"/>
      <c r="DV24" s="636"/>
      <c r="DW24" s="639">
        <v>46.4</v>
      </c>
      <c r="DX24" s="640"/>
      <c r="DY24" s="640"/>
      <c r="DZ24" s="640"/>
      <c r="EA24" s="640"/>
      <c r="EB24" s="640"/>
      <c r="EC24" s="641"/>
    </row>
    <row r="25" spans="2:133" ht="11.25" customHeight="1">
      <c r="B25" s="642" t="s">
        <v>288</v>
      </c>
      <c r="C25" s="643"/>
      <c r="D25" s="643"/>
      <c r="E25" s="643"/>
      <c r="F25" s="643"/>
      <c r="G25" s="643"/>
      <c r="H25" s="643"/>
      <c r="I25" s="643"/>
      <c r="J25" s="643"/>
      <c r="K25" s="643"/>
      <c r="L25" s="643"/>
      <c r="M25" s="643"/>
      <c r="N25" s="643"/>
      <c r="O25" s="643"/>
      <c r="P25" s="643"/>
      <c r="Q25" s="644"/>
      <c r="R25" s="645" t="s">
        <v>224</v>
      </c>
      <c r="S25" s="646"/>
      <c r="T25" s="646"/>
      <c r="U25" s="646"/>
      <c r="V25" s="646"/>
      <c r="W25" s="646"/>
      <c r="X25" s="646"/>
      <c r="Y25" s="647"/>
      <c r="Z25" s="648" t="s">
        <v>127</v>
      </c>
      <c r="AA25" s="648"/>
      <c r="AB25" s="648"/>
      <c r="AC25" s="648"/>
      <c r="AD25" s="649" t="s">
        <v>224</v>
      </c>
      <c r="AE25" s="649"/>
      <c r="AF25" s="649"/>
      <c r="AG25" s="649"/>
      <c r="AH25" s="649"/>
      <c r="AI25" s="649"/>
      <c r="AJ25" s="649"/>
      <c r="AK25" s="649"/>
      <c r="AL25" s="650" t="s">
        <v>127</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1872750</v>
      </c>
      <c r="CS25" s="681"/>
      <c r="CT25" s="681"/>
      <c r="CU25" s="681"/>
      <c r="CV25" s="681"/>
      <c r="CW25" s="681"/>
      <c r="CX25" s="681"/>
      <c r="CY25" s="682"/>
      <c r="CZ25" s="650">
        <v>13.8</v>
      </c>
      <c r="DA25" s="679"/>
      <c r="DB25" s="679"/>
      <c r="DC25" s="683"/>
      <c r="DD25" s="654">
        <v>1710569</v>
      </c>
      <c r="DE25" s="681"/>
      <c r="DF25" s="681"/>
      <c r="DG25" s="681"/>
      <c r="DH25" s="681"/>
      <c r="DI25" s="681"/>
      <c r="DJ25" s="681"/>
      <c r="DK25" s="682"/>
      <c r="DL25" s="654">
        <v>1575102</v>
      </c>
      <c r="DM25" s="681"/>
      <c r="DN25" s="681"/>
      <c r="DO25" s="681"/>
      <c r="DP25" s="681"/>
      <c r="DQ25" s="681"/>
      <c r="DR25" s="681"/>
      <c r="DS25" s="681"/>
      <c r="DT25" s="681"/>
      <c r="DU25" s="681"/>
      <c r="DV25" s="682"/>
      <c r="DW25" s="650">
        <v>18.899999999999999</v>
      </c>
      <c r="DX25" s="679"/>
      <c r="DY25" s="679"/>
      <c r="DZ25" s="679"/>
      <c r="EA25" s="679"/>
      <c r="EB25" s="679"/>
      <c r="EC25" s="680"/>
    </row>
    <row r="26" spans="2:133" ht="11.25" customHeight="1">
      <c r="B26" s="642" t="s">
        <v>291</v>
      </c>
      <c r="C26" s="643"/>
      <c r="D26" s="643"/>
      <c r="E26" s="643"/>
      <c r="F26" s="643"/>
      <c r="G26" s="643"/>
      <c r="H26" s="643"/>
      <c r="I26" s="643"/>
      <c r="J26" s="643"/>
      <c r="K26" s="643"/>
      <c r="L26" s="643"/>
      <c r="M26" s="643"/>
      <c r="N26" s="643"/>
      <c r="O26" s="643"/>
      <c r="P26" s="643"/>
      <c r="Q26" s="644"/>
      <c r="R26" s="645">
        <v>8861147</v>
      </c>
      <c r="S26" s="646"/>
      <c r="T26" s="646"/>
      <c r="U26" s="646"/>
      <c r="V26" s="646"/>
      <c r="W26" s="646"/>
      <c r="X26" s="646"/>
      <c r="Y26" s="647"/>
      <c r="Z26" s="648">
        <v>63.3</v>
      </c>
      <c r="AA26" s="648"/>
      <c r="AB26" s="648"/>
      <c r="AC26" s="648"/>
      <c r="AD26" s="649">
        <v>8032593</v>
      </c>
      <c r="AE26" s="649"/>
      <c r="AF26" s="649"/>
      <c r="AG26" s="649"/>
      <c r="AH26" s="649"/>
      <c r="AI26" s="649"/>
      <c r="AJ26" s="649"/>
      <c r="AK26" s="649"/>
      <c r="AL26" s="650">
        <v>99.7</v>
      </c>
      <c r="AM26" s="651"/>
      <c r="AN26" s="651"/>
      <c r="AO26" s="652"/>
      <c r="AP26" s="664" t="s">
        <v>292</v>
      </c>
      <c r="AQ26" s="694"/>
      <c r="AR26" s="694"/>
      <c r="AS26" s="694"/>
      <c r="AT26" s="694"/>
      <c r="AU26" s="694"/>
      <c r="AV26" s="694"/>
      <c r="AW26" s="694"/>
      <c r="AX26" s="694"/>
      <c r="AY26" s="694"/>
      <c r="AZ26" s="694"/>
      <c r="BA26" s="694"/>
      <c r="BB26" s="694"/>
      <c r="BC26" s="694"/>
      <c r="BD26" s="694"/>
      <c r="BE26" s="694"/>
      <c r="BF26" s="666"/>
      <c r="BG26" s="645" t="s">
        <v>224</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1063416</v>
      </c>
      <c r="CS26" s="646"/>
      <c r="CT26" s="646"/>
      <c r="CU26" s="646"/>
      <c r="CV26" s="646"/>
      <c r="CW26" s="646"/>
      <c r="CX26" s="646"/>
      <c r="CY26" s="647"/>
      <c r="CZ26" s="650">
        <v>7.8</v>
      </c>
      <c r="DA26" s="679"/>
      <c r="DB26" s="679"/>
      <c r="DC26" s="683"/>
      <c r="DD26" s="654">
        <v>958556</v>
      </c>
      <c r="DE26" s="646"/>
      <c r="DF26" s="646"/>
      <c r="DG26" s="646"/>
      <c r="DH26" s="646"/>
      <c r="DI26" s="646"/>
      <c r="DJ26" s="646"/>
      <c r="DK26" s="647"/>
      <c r="DL26" s="654" t="s">
        <v>127</v>
      </c>
      <c r="DM26" s="646"/>
      <c r="DN26" s="646"/>
      <c r="DO26" s="646"/>
      <c r="DP26" s="646"/>
      <c r="DQ26" s="646"/>
      <c r="DR26" s="646"/>
      <c r="DS26" s="646"/>
      <c r="DT26" s="646"/>
      <c r="DU26" s="646"/>
      <c r="DV26" s="647"/>
      <c r="DW26" s="650" t="s">
        <v>224</v>
      </c>
      <c r="DX26" s="679"/>
      <c r="DY26" s="679"/>
      <c r="DZ26" s="679"/>
      <c r="EA26" s="679"/>
      <c r="EB26" s="679"/>
      <c r="EC26" s="680"/>
    </row>
    <row r="27" spans="2:133" ht="11.25" customHeight="1">
      <c r="B27" s="642" t="s">
        <v>294</v>
      </c>
      <c r="C27" s="643"/>
      <c r="D27" s="643"/>
      <c r="E27" s="643"/>
      <c r="F27" s="643"/>
      <c r="G27" s="643"/>
      <c r="H27" s="643"/>
      <c r="I27" s="643"/>
      <c r="J27" s="643"/>
      <c r="K27" s="643"/>
      <c r="L27" s="643"/>
      <c r="M27" s="643"/>
      <c r="N27" s="643"/>
      <c r="O27" s="643"/>
      <c r="P27" s="643"/>
      <c r="Q27" s="644"/>
      <c r="R27" s="645">
        <v>2519</v>
      </c>
      <c r="S27" s="646"/>
      <c r="T27" s="646"/>
      <c r="U27" s="646"/>
      <c r="V27" s="646"/>
      <c r="W27" s="646"/>
      <c r="X27" s="646"/>
      <c r="Y27" s="647"/>
      <c r="Z27" s="648">
        <v>0</v>
      </c>
      <c r="AA27" s="648"/>
      <c r="AB27" s="648"/>
      <c r="AC27" s="648"/>
      <c r="AD27" s="649">
        <v>2519</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1718854</v>
      </c>
      <c r="BH27" s="646"/>
      <c r="BI27" s="646"/>
      <c r="BJ27" s="646"/>
      <c r="BK27" s="646"/>
      <c r="BL27" s="646"/>
      <c r="BM27" s="646"/>
      <c r="BN27" s="647"/>
      <c r="BO27" s="648">
        <v>100</v>
      </c>
      <c r="BP27" s="648"/>
      <c r="BQ27" s="648"/>
      <c r="BR27" s="648"/>
      <c r="BS27" s="654" t="s">
        <v>224</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1113793</v>
      </c>
      <c r="CS27" s="681"/>
      <c r="CT27" s="681"/>
      <c r="CU27" s="681"/>
      <c r="CV27" s="681"/>
      <c r="CW27" s="681"/>
      <c r="CX27" s="681"/>
      <c r="CY27" s="682"/>
      <c r="CZ27" s="650">
        <v>8.1999999999999993</v>
      </c>
      <c r="DA27" s="679"/>
      <c r="DB27" s="679"/>
      <c r="DC27" s="683"/>
      <c r="DD27" s="654">
        <v>273950</v>
      </c>
      <c r="DE27" s="681"/>
      <c r="DF27" s="681"/>
      <c r="DG27" s="681"/>
      <c r="DH27" s="681"/>
      <c r="DI27" s="681"/>
      <c r="DJ27" s="681"/>
      <c r="DK27" s="682"/>
      <c r="DL27" s="654">
        <v>273128</v>
      </c>
      <c r="DM27" s="681"/>
      <c r="DN27" s="681"/>
      <c r="DO27" s="681"/>
      <c r="DP27" s="681"/>
      <c r="DQ27" s="681"/>
      <c r="DR27" s="681"/>
      <c r="DS27" s="681"/>
      <c r="DT27" s="681"/>
      <c r="DU27" s="681"/>
      <c r="DV27" s="682"/>
      <c r="DW27" s="650">
        <v>3.3</v>
      </c>
      <c r="DX27" s="679"/>
      <c r="DY27" s="679"/>
      <c r="DZ27" s="679"/>
      <c r="EA27" s="679"/>
      <c r="EB27" s="679"/>
      <c r="EC27" s="680"/>
    </row>
    <row r="28" spans="2:133" ht="11.25" customHeight="1">
      <c r="B28" s="642" t="s">
        <v>297</v>
      </c>
      <c r="C28" s="643"/>
      <c r="D28" s="643"/>
      <c r="E28" s="643"/>
      <c r="F28" s="643"/>
      <c r="G28" s="643"/>
      <c r="H28" s="643"/>
      <c r="I28" s="643"/>
      <c r="J28" s="643"/>
      <c r="K28" s="643"/>
      <c r="L28" s="643"/>
      <c r="M28" s="643"/>
      <c r="N28" s="643"/>
      <c r="O28" s="643"/>
      <c r="P28" s="643"/>
      <c r="Q28" s="644"/>
      <c r="R28" s="645">
        <v>35990</v>
      </c>
      <c r="S28" s="646"/>
      <c r="T28" s="646"/>
      <c r="U28" s="646"/>
      <c r="V28" s="646"/>
      <c r="W28" s="646"/>
      <c r="X28" s="646"/>
      <c r="Y28" s="647"/>
      <c r="Z28" s="648">
        <v>0.3</v>
      </c>
      <c r="AA28" s="648"/>
      <c r="AB28" s="648"/>
      <c r="AC28" s="648"/>
      <c r="AD28" s="649" t="s">
        <v>224</v>
      </c>
      <c r="AE28" s="649"/>
      <c r="AF28" s="649"/>
      <c r="AG28" s="649"/>
      <c r="AH28" s="649"/>
      <c r="AI28" s="649"/>
      <c r="AJ28" s="649"/>
      <c r="AK28" s="649"/>
      <c r="AL28" s="650" t="s">
        <v>224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2053700</v>
      </c>
      <c r="CS28" s="646"/>
      <c r="CT28" s="646"/>
      <c r="CU28" s="646"/>
      <c r="CV28" s="646"/>
      <c r="CW28" s="646"/>
      <c r="CX28" s="646"/>
      <c r="CY28" s="647"/>
      <c r="CZ28" s="650">
        <v>15.1</v>
      </c>
      <c r="DA28" s="679"/>
      <c r="DB28" s="679"/>
      <c r="DC28" s="683"/>
      <c r="DD28" s="654">
        <v>2032214</v>
      </c>
      <c r="DE28" s="646"/>
      <c r="DF28" s="646"/>
      <c r="DG28" s="646"/>
      <c r="DH28" s="646"/>
      <c r="DI28" s="646"/>
      <c r="DJ28" s="646"/>
      <c r="DK28" s="647"/>
      <c r="DL28" s="654">
        <v>2010849</v>
      </c>
      <c r="DM28" s="646"/>
      <c r="DN28" s="646"/>
      <c r="DO28" s="646"/>
      <c r="DP28" s="646"/>
      <c r="DQ28" s="646"/>
      <c r="DR28" s="646"/>
      <c r="DS28" s="646"/>
      <c r="DT28" s="646"/>
      <c r="DU28" s="646"/>
      <c r="DV28" s="647"/>
      <c r="DW28" s="650">
        <v>24.2</v>
      </c>
      <c r="DX28" s="679"/>
      <c r="DY28" s="679"/>
      <c r="DZ28" s="679"/>
      <c r="EA28" s="679"/>
      <c r="EB28" s="679"/>
      <c r="EC28" s="680"/>
    </row>
    <row r="29" spans="2:133" ht="11.25" customHeight="1">
      <c r="B29" s="642" t="s">
        <v>299</v>
      </c>
      <c r="C29" s="643"/>
      <c r="D29" s="643"/>
      <c r="E29" s="643"/>
      <c r="F29" s="643"/>
      <c r="G29" s="643"/>
      <c r="H29" s="643"/>
      <c r="I29" s="643"/>
      <c r="J29" s="643"/>
      <c r="K29" s="643"/>
      <c r="L29" s="643"/>
      <c r="M29" s="643"/>
      <c r="N29" s="643"/>
      <c r="O29" s="643"/>
      <c r="P29" s="643"/>
      <c r="Q29" s="644"/>
      <c r="R29" s="645">
        <v>96128</v>
      </c>
      <c r="S29" s="646"/>
      <c r="T29" s="646"/>
      <c r="U29" s="646"/>
      <c r="V29" s="646"/>
      <c r="W29" s="646"/>
      <c r="X29" s="646"/>
      <c r="Y29" s="647"/>
      <c r="Z29" s="648">
        <v>0.7</v>
      </c>
      <c r="AA29" s="648"/>
      <c r="AB29" s="648"/>
      <c r="AC29" s="648"/>
      <c r="AD29" s="649">
        <v>15117</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300</v>
      </c>
      <c r="CE29" s="686"/>
      <c r="CF29" s="660" t="s">
        <v>301</v>
      </c>
      <c r="CG29" s="661"/>
      <c r="CH29" s="661"/>
      <c r="CI29" s="661"/>
      <c r="CJ29" s="661"/>
      <c r="CK29" s="661"/>
      <c r="CL29" s="661"/>
      <c r="CM29" s="661"/>
      <c r="CN29" s="661"/>
      <c r="CO29" s="661"/>
      <c r="CP29" s="661"/>
      <c r="CQ29" s="662"/>
      <c r="CR29" s="645">
        <v>2053694</v>
      </c>
      <c r="CS29" s="681"/>
      <c r="CT29" s="681"/>
      <c r="CU29" s="681"/>
      <c r="CV29" s="681"/>
      <c r="CW29" s="681"/>
      <c r="CX29" s="681"/>
      <c r="CY29" s="682"/>
      <c r="CZ29" s="650">
        <v>15.1</v>
      </c>
      <c r="DA29" s="679"/>
      <c r="DB29" s="679"/>
      <c r="DC29" s="683"/>
      <c r="DD29" s="654">
        <v>2032208</v>
      </c>
      <c r="DE29" s="681"/>
      <c r="DF29" s="681"/>
      <c r="DG29" s="681"/>
      <c r="DH29" s="681"/>
      <c r="DI29" s="681"/>
      <c r="DJ29" s="681"/>
      <c r="DK29" s="682"/>
      <c r="DL29" s="654">
        <v>2010843</v>
      </c>
      <c r="DM29" s="681"/>
      <c r="DN29" s="681"/>
      <c r="DO29" s="681"/>
      <c r="DP29" s="681"/>
      <c r="DQ29" s="681"/>
      <c r="DR29" s="681"/>
      <c r="DS29" s="681"/>
      <c r="DT29" s="681"/>
      <c r="DU29" s="681"/>
      <c r="DV29" s="682"/>
      <c r="DW29" s="650">
        <v>24.2</v>
      </c>
      <c r="DX29" s="679"/>
      <c r="DY29" s="679"/>
      <c r="DZ29" s="679"/>
      <c r="EA29" s="679"/>
      <c r="EB29" s="679"/>
      <c r="EC29" s="680"/>
    </row>
    <row r="30" spans="2:133" ht="11.25" customHeight="1">
      <c r="B30" s="642" t="s">
        <v>302</v>
      </c>
      <c r="C30" s="643"/>
      <c r="D30" s="643"/>
      <c r="E30" s="643"/>
      <c r="F30" s="643"/>
      <c r="G30" s="643"/>
      <c r="H30" s="643"/>
      <c r="I30" s="643"/>
      <c r="J30" s="643"/>
      <c r="K30" s="643"/>
      <c r="L30" s="643"/>
      <c r="M30" s="643"/>
      <c r="N30" s="643"/>
      <c r="O30" s="643"/>
      <c r="P30" s="643"/>
      <c r="Q30" s="644"/>
      <c r="R30" s="645">
        <v>34965</v>
      </c>
      <c r="S30" s="646"/>
      <c r="T30" s="646"/>
      <c r="U30" s="646"/>
      <c r="V30" s="646"/>
      <c r="W30" s="646"/>
      <c r="X30" s="646"/>
      <c r="Y30" s="647"/>
      <c r="Z30" s="648">
        <v>0.2</v>
      </c>
      <c r="AA30" s="648"/>
      <c r="AB30" s="648"/>
      <c r="AC30" s="648"/>
      <c r="AD30" s="649" t="s">
        <v>127</v>
      </c>
      <c r="AE30" s="649"/>
      <c r="AF30" s="649"/>
      <c r="AG30" s="649"/>
      <c r="AH30" s="649"/>
      <c r="AI30" s="649"/>
      <c r="AJ30" s="649"/>
      <c r="AK30" s="649"/>
      <c r="AL30" s="650" t="s">
        <v>224</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87"/>
      <c r="CE30" s="688"/>
      <c r="CF30" s="660" t="s">
        <v>305</v>
      </c>
      <c r="CG30" s="661"/>
      <c r="CH30" s="661"/>
      <c r="CI30" s="661"/>
      <c r="CJ30" s="661"/>
      <c r="CK30" s="661"/>
      <c r="CL30" s="661"/>
      <c r="CM30" s="661"/>
      <c r="CN30" s="661"/>
      <c r="CO30" s="661"/>
      <c r="CP30" s="661"/>
      <c r="CQ30" s="662"/>
      <c r="CR30" s="645">
        <v>1953145</v>
      </c>
      <c r="CS30" s="646"/>
      <c r="CT30" s="646"/>
      <c r="CU30" s="646"/>
      <c r="CV30" s="646"/>
      <c r="CW30" s="646"/>
      <c r="CX30" s="646"/>
      <c r="CY30" s="647"/>
      <c r="CZ30" s="650">
        <v>14.3</v>
      </c>
      <c r="DA30" s="679"/>
      <c r="DB30" s="679"/>
      <c r="DC30" s="683"/>
      <c r="DD30" s="654">
        <v>1933123</v>
      </c>
      <c r="DE30" s="646"/>
      <c r="DF30" s="646"/>
      <c r="DG30" s="646"/>
      <c r="DH30" s="646"/>
      <c r="DI30" s="646"/>
      <c r="DJ30" s="646"/>
      <c r="DK30" s="647"/>
      <c r="DL30" s="654">
        <v>1911758</v>
      </c>
      <c r="DM30" s="646"/>
      <c r="DN30" s="646"/>
      <c r="DO30" s="646"/>
      <c r="DP30" s="646"/>
      <c r="DQ30" s="646"/>
      <c r="DR30" s="646"/>
      <c r="DS30" s="646"/>
      <c r="DT30" s="646"/>
      <c r="DU30" s="646"/>
      <c r="DV30" s="647"/>
      <c r="DW30" s="650">
        <v>23</v>
      </c>
      <c r="DX30" s="679"/>
      <c r="DY30" s="679"/>
      <c r="DZ30" s="679"/>
      <c r="EA30" s="679"/>
      <c r="EB30" s="679"/>
      <c r="EC30" s="680"/>
    </row>
    <row r="31" spans="2:133" ht="11.25" customHeight="1">
      <c r="B31" s="642" t="s">
        <v>306</v>
      </c>
      <c r="C31" s="643"/>
      <c r="D31" s="643"/>
      <c r="E31" s="643"/>
      <c r="F31" s="643"/>
      <c r="G31" s="643"/>
      <c r="H31" s="643"/>
      <c r="I31" s="643"/>
      <c r="J31" s="643"/>
      <c r="K31" s="643"/>
      <c r="L31" s="643"/>
      <c r="M31" s="643"/>
      <c r="N31" s="643"/>
      <c r="O31" s="643"/>
      <c r="P31" s="643"/>
      <c r="Q31" s="644"/>
      <c r="R31" s="645">
        <v>858741</v>
      </c>
      <c r="S31" s="646"/>
      <c r="T31" s="646"/>
      <c r="U31" s="646"/>
      <c r="V31" s="646"/>
      <c r="W31" s="646"/>
      <c r="X31" s="646"/>
      <c r="Y31" s="647"/>
      <c r="Z31" s="648">
        <v>6.1</v>
      </c>
      <c r="AA31" s="648"/>
      <c r="AB31" s="648"/>
      <c r="AC31" s="648"/>
      <c r="AD31" s="649" t="s">
        <v>127</v>
      </c>
      <c r="AE31" s="649"/>
      <c r="AF31" s="649"/>
      <c r="AG31" s="649"/>
      <c r="AH31" s="649"/>
      <c r="AI31" s="649"/>
      <c r="AJ31" s="649"/>
      <c r="AK31" s="649"/>
      <c r="AL31" s="650" t="s">
        <v>127</v>
      </c>
      <c r="AM31" s="651"/>
      <c r="AN31" s="651"/>
      <c r="AO31" s="652"/>
      <c r="AP31" s="702" t="s">
        <v>307</v>
      </c>
      <c r="AQ31" s="703"/>
      <c r="AR31" s="703"/>
      <c r="AS31" s="703"/>
      <c r="AT31" s="708" t="s">
        <v>308</v>
      </c>
      <c r="AU31" s="231"/>
      <c r="AV31" s="231"/>
      <c r="AW31" s="231"/>
      <c r="AX31" s="631" t="s">
        <v>185</v>
      </c>
      <c r="AY31" s="632"/>
      <c r="AZ31" s="632"/>
      <c r="BA31" s="632"/>
      <c r="BB31" s="632"/>
      <c r="BC31" s="632"/>
      <c r="BD31" s="632"/>
      <c r="BE31" s="632"/>
      <c r="BF31" s="633"/>
      <c r="BG31" s="713">
        <v>99.3</v>
      </c>
      <c r="BH31" s="700"/>
      <c r="BI31" s="700"/>
      <c r="BJ31" s="700"/>
      <c r="BK31" s="700"/>
      <c r="BL31" s="700"/>
      <c r="BM31" s="640">
        <v>94.6</v>
      </c>
      <c r="BN31" s="700"/>
      <c r="BO31" s="700"/>
      <c r="BP31" s="700"/>
      <c r="BQ31" s="701"/>
      <c r="BR31" s="713">
        <v>99.3</v>
      </c>
      <c r="BS31" s="700"/>
      <c r="BT31" s="700"/>
      <c r="BU31" s="700"/>
      <c r="BV31" s="700"/>
      <c r="BW31" s="700"/>
      <c r="BX31" s="640">
        <v>93.8</v>
      </c>
      <c r="BY31" s="700"/>
      <c r="BZ31" s="700"/>
      <c r="CA31" s="700"/>
      <c r="CB31" s="701"/>
      <c r="CD31" s="687"/>
      <c r="CE31" s="688"/>
      <c r="CF31" s="660" t="s">
        <v>309</v>
      </c>
      <c r="CG31" s="661"/>
      <c r="CH31" s="661"/>
      <c r="CI31" s="661"/>
      <c r="CJ31" s="661"/>
      <c r="CK31" s="661"/>
      <c r="CL31" s="661"/>
      <c r="CM31" s="661"/>
      <c r="CN31" s="661"/>
      <c r="CO31" s="661"/>
      <c r="CP31" s="661"/>
      <c r="CQ31" s="662"/>
      <c r="CR31" s="645">
        <v>100549</v>
      </c>
      <c r="CS31" s="681"/>
      <c r="CT31" s="681"/>
      <c r="CU31" s="681"/>
      <c r="CV31" s="681"/>
      <c r="CW31" s="681"/>
      <c r="CX31" s="681"/>
      <c r="CY31" s="682"/>
      <c r="CZ31" s="650">
        <v>0.7</v>
      </c>
      <c r="DA31" s="679"/>
      <c r="DB31" s="679"/>
      <c r="DC31" s="683"/>
      <c r="DD31" s="654">
        <v>99085</v>
      </c>
      <c r="DE31" s="681"/>
      <c r="DF31" s="681"/>
      <c r="DG31" s="681"/>
      <c r="DH31" s="681"/>
      <c r="DI31" s="681"/>
      <c r="DJ31" s="681"/>
      <c r="DK31" s="682"/>
      <c r="DL31" s="654">
        <v>99085</v>
      </c>
      <c r="DM31" s="681"/>
      <c r="DN31" s="681"/>
      <c r="DO31" s="681"/>
      <c r="DP31" s="681"/>
      <c r="DQ31" s="681"/>
      <c r="DR31" s="681"/>
      <c r="DS31" s="681"/>
      <c r="DT31" s="681"/>
      <c r="DU31" s="681"/>
      <c r="DV31" s="682"/>
      <c r="DW31" s="650">
        <v>1.2</v>
      </c>
      <c r="DX31" s="679"/>
      <c r="DY31" s="679"/>
      <c r="DZ31" s="679"/>
      <c r="EA31" s="679"/>
      <c r="EB31" s="679"/>
      <c r="EC31" s="680"/>
    </row>
    <row r="32" spans="2:133" ht="11.25" customHeight="1">
      <c r="B32" s="691" t="s">
        <v>310</v>
      </c>
      <c r="C32" s="692"/>
      <c r="D32" s="692"/>
      <c r="E32" s="692"/>
      <c r="F32" s="692"/>
      <c r="G32" s="692"/>
      <c r="H32" s="692"/>
      <c r="I32" s="692"/>
      <c r="J32" s="692"/>
      <c r="K32" s="692"/>
      <c r="L32" s="692"/>
      <c r="M32" s="692"/>
      <c r="N32" s="692"/>
      <c r="O32" s="692"/>
      <c r="P32" s="692"/>
      <c r="Q32" s="693"/>
      <c r="R32" s="645" t="s">
        <v>127</v>
      </c>
      <c r="S32" s="646"/>
      <c r="T32" s="646"/>
      <c r="U32" s="646"/>
      <c r="V32" s="646"/>
      <c r="W32" s="646"/>
      <c r="X32" s="646"/>
      <c r="Y32" s="647"/>
      <c r="Z32" s="648" t="s">
        <v>224</v>
      </c>
      <c r="AA32" s="648"/>
      <c r="AB32" s="648"/>
      <c r="AC32" s="648"/>
      <c r="AD32" s="649" t="s">
        <v>127</v>
      </c>
      <c r="AE32" s="649"/>
      <c r="AF32" s="649"/>
      <c r="AG32" s="649"/>
      <c r="AH32" s="649"/>
      <c r="AI32" s="649"/>
      <c r="AJ32" s="649"/>
      <c r="AK32" s="649"/>
      <c r="AL32" s="650" t="s">
        <v>127</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99.5</v>
      </c>
      <c r="BH32" s="681"/>
      <c r="BI32" s="681"/>
      <c r="BJ32" s="681"/>
      <c r="BK32" s="681"/>
      <c r="BL32" s="681"/>
      <c r="BM32" s="651">
        <v>97.4</v>
      </c>
      <c r="BN32" s="711"/>
      <c r="BO32" s="711"/>
      <c r="BP32" s="711"/>
      <c r="BQ32" s="712"/>
      <c r="BR32" s="714">
        <v>99.5</v>
      </c>
      <c r="BS32" s="681"/>
      <c r="BT32" s="681"/>
      <c r="BU32" s="681"/>
      <c r="BV32" s="681"/>
      <c r="BW32" s="681"/>
      <c r="BX32" s="651">
        <v>97.2</v>
      </c>
      <c r="BY32" s="711"/>
      <c r="BZ32" s="711"/>
      <c r="CA32" s="711"/>
      <c r="CB32" s="712"/>
      <c r="CD32" s="689"/>
      <c r="CE32" s="690"/>
      <c r="CF32" s="660" t="s">
        <v>313</v>
      </c>
      <c r="CG32" s="661"/>
      <c r="CH32" s="661"/>
      <c r="CI32" s="661"/>
      <c r="CJ32" s="661"/>
      <c r="CK32" s="661"/>
      <c r="CL32" s="661"/>
      <c r="CM32" s="661"/>
      <c r="CN32" s="661"/>
      <c r="CO32" s="661"/>
      <c r="CP32" s="661"/>
      <c r="CQ32" s="662"/>
      <c r="CR32" s="645">
        <v>6</v>
      </c>
      <c r="CS32" s="646"/>
      <c r="CT32" s="646"/>
      <c r="CU32" s="646"/>
      <c r="CV32" s="646"/>
      <c r="CW32" s="646"/>
      <c r="CX32" s="646"/>
      <c r="CY32" s="647"/>
      <c r="CZ32" s="650">
        <v>0</v>
      </c>
      <c r="DA32" s="679"/>
      <c r="DB32" s="679"/>
      <c r="DC32" s="683"/>
      <c r="DD32" s="654">
        <v>6</v>
      </c>
      <c r="DE32" s="646"/>
      <c r="DF32" s="646"/>
      <c r="DG32" s="646"/>
      <c r="DH32" s="646"/>
      <c r="DI32" s="646"/>
      <c r="DJ32" s="646"/>
      <c r="DK32" s="647"/>
      <c r="DL32" s="654">
        <v>6</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314</v>
      </c>
      <c r="C33" s="643"/>
      <c r="D33" s="643"/>
      <c r="E33" s="643"/>
      <c r="F33" s="643"/>
      <c r="G33" s="643"/>
      <c r="H33" s="643"/>
      <c r="I33" s="643"/>
      <c r="J33" s="643"/>
      <c r="K33" s="643"/>
      <c r="L33" s="643"/>
      <c r="M33" s="643"/>
      <c r="N33" s="643"/>
      <c r="O33" s="643"/>
      <c r="P33" s="643"/>
      <c r="Q33" s="644"/>
      <c r="R33" s="645">
        <v>919190</v>
      </c>
      <c r="S33" s="646"/>
      <c r="T33" s="646"/>
      <c r="U33" s="646"/>
      <c r="V33" s="646"/>
      <c r="W33" s="646"/>
      <c r="X33" s="646"/>
      <c r="Y33" s="647"/>
      <c r="Z33" s="648">
        <v>6.6</v>
      </c>
      <c r="AA33" s="648"/>
      <c r="AB33" s="648"/>
      <c r="AC33" s="648"/>
      <c r="AD33" s="649" t="s">
        <v>127</v>
      </c>
      <c r="AE33" s="649"/>
      <c r="AF33" s="649"/>
      <c r="AG33" s="649"/>
      <c r="AH33" s="649"/>
      <c r="AI33" s="649"/>
      <c r="AJ33" s="649"/>
      <c r="AK33" s="649"/>
      <c r="AL33" s="650" t="s">
        <v>224</v>
      </c>
      <c r="AM33" s="651"/>
      <c r="AN33" s="651"/>
      <c r="AO33" s="652"/>
      <c r="AP33" s="706"/>
      <c r="AQ33" s="707"/>
      <c r="AR33" s="707"/>
      <c r="AS33" s="707"/>
      <c r="AT33" s="710"/>
      <c r="AU33" s="232"/>
      <c r="AV33" s="232"/>
      <c r="AW33" s="232"/>
      <c r="AX33" s="695" t="s">
        <v>315</v>
      </c>
      <c r="AY33" s="696"/>
      <c r="AZ33" s="696"/>
      <c r="BA33" s="696"/>
      <c r="BB33" s="696"/>
      <c r="BC33" s="696"/>
      <c r="BD33" s="696"/>
      <c r="BE33" s="696"/>
      <c r="BF33" s="697"/>
      <c r="BG33" s="715">
        <v>99.1</v>
      </c>
      <c r="BH33" s="716"/>
      <c r="BI33" s="716"/>
      <c r="BJ33" s="716"/>
      <c r="BK33" s="716"/>
      <c r="BL33" s="716"/>
      <c r="BM33" s="717">
        <v>91.7</v>
      </c>
      <c r="BN33" s="716"/>
      <c r="BO33" s="716"/>
      <c r="BP33" s="716"/>
      <c r="BQ33" s="718"/>
      <c r="BR33" s="715">
        <v>99.1</v>
      </c>
      <c r="BS33" s="716"/>
      <c r="BT33" s="716"/>
      <c r="BU33" s="716"/>
      <c r="BV33" s="716"/>
      <c r="BW33" s="716"/>
      <c r="BX33" s="717">
        <v>90.3</v>
      </c>
      <c r="BY33" s="716"/>
      <c r="BZ33" s="716"/>
      <c r="CA33" s="716"/>
      <c r="CB33" s="718"/>
      <c r="CD33" s="660" t="s">
        <v>316</v>
      </c>
      <c r="CE33" s="661"/>
      <c r="CF33" s="661"/>
      <c r="CG33" s="661"/>
      <c r="CH33" s="661"/>
      <c r="CI33" s="661"/>
      <c r="CJ33" s="661"/>
      <c r="CK33" s="661"/>
      <c r="CL33" s="661"/>
      <c r="CM33" s="661"/>
      <c r="CN33" s="661"/>
      <c r="CO33" s="661"/>
      <c r="CP33" s="661"/>
      <c r="CQ33" s="662"/>
      <c r="CR33" s="645">
        <v>6475081</v>
      </c>
      <c r="CS33" s="681"/>
      <c r="CT33" s="681"/>
      <c r="CU33" s="681"/>
      <c r="CV33" s="681"/>
      <c r="CW33" s="681"/>
      <c r="CX33" s="681"/>
      <c r="CY33" s="682"/>
      <c r="CZ33" s="650">
        <v>47.5</v>
      </c>
      <c r="DA33" s="679"/>
      <c r="DB33" s="679"/>
      <c r="DC33" s="683"/>
      <c r="DD33" s="654">
        <v>4979144</v>
      </c>
      <c r="DE33" s="681"/>
      <c r="DF33" s="681"/>
      <c r="DG33" s="681"/>
      <c r="DH33" s="681"/>
      <c r="DI33" s="681"/>
      <c r="DJ33" s="681"/>
      <c r="DK33" s="682"/>
      <c r="DL33" s="654">
        <v>3345097</v>
      </c>
      <c r="DM33" s="681"/>
      <c r="DN33" s="681"/>
      <c r="DO33" s="681"/>
      <c r="DP33" s="681"/>
      <c r="DQ33" s="681"/>
      <c r="DR33" s="681"/>
      <c r="DS33" s="681"/>
      <c r="DT33" s="681"/>
      <c r="DU33" s="681"/>
      <c r="DV33" s="682"/>
      <c r="DW33" s="650">
        <v>40.200000000000003</v>
      </c>
      <c r="DX33" s="679"/>
      <c r="DY33" s="679"/>
      <c r="DZ33" s="679"/>
      <c r="EA33" s="679"/>
      <c r="EB33" s="679"/>
      <c r="EC33" s="680"/>
    </row>
    <row r="34" spans="2:133" ht="11.25" customHeight="1">
      <c r="B34" s="642" t="s">
        <v>317</v>
      </c>
      <c r="C34" s="643"/>
      <c r="D34" s="643"/>
      <c r="E34" s="643"/>
      <c r="F34" s="643"/>
      <c r="G34" s="643"/>
      <c r="H34" s="643"/>
      <c r="I34" s="643"/>
      <c r="J34" s="643"/>
      <c r="K34" s="643"/>
      <c r="L34" s="643"/>
      <c r="M34" s="643"/>
      <c r="N34" s="643"/>
      <c r="O34" s="643"/>
      <c r="P34" s="643"/>
      <c r="Q34" s="644"/>
      <c r="R34" s="645">
        <v>42320</v>
      </c>
      <c r="S34" s="646"/>
      <c r="T34" s="646"/>
      <c r="U34" s="646"/>
      <c r="V34" s="646"/>
      <c r="W34" s="646"/>
      <c r="X34" s="646"/>
      <c r="Y34" s="647"/>
      <c r="Z34" s="648">
        <v>0.3</v>
      </c>
      <c r="AA34" s="648"/>
      <c r="AB34" s="648"/>
      <c r="AC34" s="648"/>
      <c r="AD34" s="649">
        <v>6758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1972883</v>
      </c>
      <c r="CS34" s="646"/>
      <c r="CT34" s="646"/>
      <c r="CU34" s="646"/>
      <c r="CV34" s="646"/>
      <c r="CW34" s="646"/>
      <c r="CX34" s="646"/>
      <c r="CY34" s="647"/>
      <c r="CZ34" s="650">
        <v>14.5</v>
      </c>
      <c r="DA34" s="679"/>
      <c r="DB34" s="679"/>
      <c r="DC34" s="683"/>
      <c r="DD34" s="654">
        <v>1338939</v>
      </c>
      <c r="DE34" s="646"/>
      <c r="DF34" s="646"/>
      <c r="DG34" s="646"/>
      <c r="DH34" s="646"/>
      <c r="DI34" s="646"/>
      <c r="DJ34" s="646"/>
      <c r="DK34" s="647"/>
      <c r="DL34" s="654">
        <v>1036908</v>
      </c>
      <c r="DM34" s="646"/>
      <c r="DN34" s="646"/>
      <c r="DO34" s="646"/>
      <c r="DP34" s="646"/>
      <c r="DQ34" s="646"/>
      <c r="DR34" s="646"/>
      <c r="DS34" s="646"/>
      <c r="DT34" s="646"/>
      <c r="DU34" s="646"/>
      <c r="DV34" s="647"/>
      <c r="DW34" s="650">
        <v>12.5</v>
      </c>
      <c r="DX34" s="679"/>
      <c r="DY34" s="679"/>
      <c r="DZ34" s="679"/>
      <c r="EA34" s="679"/>
      <c r="EB34" s="679"/>
      <c r="EC34" s="680"/>
    </row>
    <row r="35" spans="2:133" ht="11.25" customHeight="1">
      <c r="B35" s="642" t="s">
        <v>319</v>
      </c>
      <c r="C35" s="643"/>
      <c r="D35" s="643"/>
      <c r="E35" s="643"/>
      <c r="F35" s="643"/>
      <c r="G35" s="643"/>
      <c r="H35" s="643"/>
      <c r="I35" s="643"/>
      <c r="J35" s="643"/>
      <c r="K35" s="643"/>
      <c r="L35" s="643"/>
      <c r="M35" s="643"/>
      <c r="N35" s="643"/>
      <c r="O35" s="643"/>
      <c r="P35" s="643"/>
      <c r="Q35" s="644"/>
      <c r="R35" s="645">
        <v>311795</v>
      </c>
      <c r="S35" s="646"/>
      <c r="T35" s="646"/>
      <c r="U35" s="646"/>
      <c r="V35" s="646"/>
      <c r="W35" s="646"/>
      <c r="X35" s="646"/>
      <c r="Y35" s="647"/>
      <c r="Z35" s="648">
        <v>2.2000000000000002</v>
      </c>
      <c r="AA35" s="648"/>
      <c r="AB35" s="648"/>
      <c r="AC35" s="648"/>
      <c r="AD35" s="649" t="s">
        <v>127</v>
      </c>
      <c r="AE35" s="649"/>
      <c r="AF35" s="649"/>
      <c r="AG35" s="649"/>
      <c r="AH35" s="649"/>
      <c r="AI35" s="649"/>
      <c r="AJ35" s="649"/>
      <c r="AK35" s="649"/>
      <c r="AL35" s="650" t="s">
        <v>127</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154892</v>
      </c>
      <c r="CS35" s="681"/>
      <c r="CT35" s="681"/>
      <c r="CU35" s="681"/>
      <c r="CV35" s="681"/>
      <c r="CW35" s="681"/>
      <c r="CX35" s="681"/>
      <c r="CY35" s="682"/>
      <c r="CZ35" s="650">
        <v>1.1000000000000001</v>
      </c>
      <c r="DA35" s="679"/>
      <c r="DB35" s="679"/>
      <c r="DC35" s="683"/>
      <c r="DD35" s="654">
        <v>114125</v>
      </c>
      <c r="DE35" s="681"/>
      <c r="DF35" s="681"/>
      <c r="DG35" s="681"/>
      <c r="DH35" s="681"/>
      <c r="DI35" s="681"/>
      <c r="DJ35" s="681"/>
      <c r="DK35" s="682"/>
      <c r="DL35" s="654">
        <v>109351</v>
      </c>
      <c r="DM35" s="681"/>
      <c r="DN35" s="681"/>
      <c r="DO35" s="681"/>
      <c r="DP35" s="681"/>
      <c r="DQ35" s="681"/>
      <c r="DR35" s="681"/>
      <c r="DS35" s="681"/>
      <c r="DT35" s="681"/>
      <c r="DU35" s="681"/>
      <c r="DV35" s="682"/>
      <c r="DW35" s="650">
        <v>1.3</v>
      </c>
      <c r="DX35" s="679"/>
      <c r="DY35" s="679"/>
      <c r="DZ35" s="679"/>
      <c r="EA35" s="679"/>
      <c r="EB35" s="679"/>
      <c r="EC35" s="680"/>
    </row>
    <row r="36" spans="2:133" ht="11.25" customHeight="1">
      <c r="B36" s="642" t="s">
        <v>323</v>
      </c>
      <c r="C36" s="643"/>
      <c r="D36" s="643"/>
      <c r="E36" s="643"/>
      <c r="F36" s="643"/>
      <c r="G36" s="643"/>
      <c r="H36" s="643"/>
      <c r="I36" s="643"/>
      <c r="J36" s="643"/>
      <c r="K36" s="643"/>
      <c r="L36" s="643"/>
      <c r="M36" s="643"/>
      <c r="N36" s="643"/>
      <c r="O36" s="643"/>
      <c r="P36" s="643"/>
      <c r="Q36" s="644"/>
      <c r="R36" s="645">
        <v>342560</v>
      </c>
      <c r="S36" s="646"/>
      <c r="T36" s="646"/>
      <c r="U36" s="646"/>
      <c r="V36" s="646"/>
      <c r="W36" s="646"/>
      <c r="X36" s="646"/>
      <c r="Y36" s="647"/>
      <c r="Z36" s="648">
        <v>2.4</v>
      </c>
      <c r="AA36" s="648"/>
      <c r="AB36" s="648"/>
      <c r="AC36" s="648"/>
      <c r="AD36" s="649" t="s">
        <v>224</v>
      </c>
      <c r="AE36" s="649"/>
      <c r="AF36" s="649"/>
      <c r="AG36" s="649"/>
      <c r="AH36" s="649"/>
      <c r="AI36" s="649"/>
      <c r="AJ36" s="649"/>
      <c r="AK36" s="649"/>
      <c r="AL36" s="650" t="s">
        <v>127</v>
      </c>
      <c r="AM36" s="651"/>
      <c r="AN36" s="651"/>
      <c r="AO36" s="652"/>
      <c r="AP36" s="235"/>
      <c r="AQ36" s="719" t="s">
        <v>324</v>
      </c>
      <c r="AR36" s="720"/>
      <c r="AS36" s="720"/>
      <c r="AT36" s="720"/>
      <c r="AU36" s="720"/>
      <c r="AV36" s="720"/>
      <c r="AW36" s="720"/>
      <c r="AX36" s="720"/>
      <c r="AY36" s="721"/>
      <c r="AZ36" s="634">
        <v>2405786</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10285</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2481545</v>
      </c>
      <c r="CS36" s="646"/>
      <c r="CT36" s="646"/>
      <c r="CU36" s="646"/>
      <c r="CV36" s="646"/>
      <c r="CW36" s="646"/>
      <c r="CX36" s="646"/>
      <c r="CY36" s="647"/>
      <c r="CZ36" s="650">
        <v>18.2</v>
      </c>
      <c r="DA36" s="679"/>
      <c r="DB36" s="679"/>
      <c r="DC36" s="683"/>
      <c r="DD36" s="654">
        <v>2149645</v>
      </c>
      <c r="DE36" s="646"/>
      <c r="DF36" s="646"/>
      <c r="DG36" s="646"/>
      <c r="DH36" s="646"/>
      <c r="DI36" s="646"/>
      <c r="DJ36" s="646"/>
      <c r="DK36" s="647"/>
      <c r="DL36" s="654">
        <v>1374606</v>
      </c>
      <c r="DM36" s="646"/>
      <c r="DN36" s="646"/>
      <c r="DO36" s="646"/>
      <c r="DP36" s="646"/>
      <c r="DQ36" s="646"/>
      <c r="DR36" s="646"/>
      <c r="DS36" s="646"/>
      <c r="DT36" s="646"/>
      <c r="DU36" s="646"/>
      <c r="DV36" s="647"/>
      <c r="DW36" s="650">
        <v>16.5</v>
      </c>
      <c r="DX36" s="679"/>
      <c r="DY36" s="679"/>
      <c r="DZ36" s="679"/>
      <c r="EA36" s="679"/>
      <c r="EB36" s="679"/>
      <c r="EC36" s="680"/>
    </row>
    <row r="37" spans="2:133" ht="11.25" customHeight="1">
      <c r="B37" s="642" t="s">
        <v>327</v>
      </c>
      <c r="C37" s="643"/>
      <c r="D37" s="643"/>
      <c r="E37" s="643"/>
      <c r="F37" s="643"/>
      <c r="G37" s="643"/>
      <c r="H37" s="643"/>
      <c r="I37" s="643"/>
      <c r="J37" s="643"/>
      <c r="K37" s="643"/>
      <c r="L37" s="643"/>
      <c r="M37" s="643"/>
      <c r="N37" s="643"/>
      <c r="O37" s="643"/>
      <c r="P37" s="643"/>
      <c r="Q37" s="644"/>
      <c r="R37" s="645">
        <v>338127</v>
      </c>
      <c r="S37" s="646"/>
      <c r="T37" s="646"/>
      <c r="U37" s="646"/>
      <c r="V37" s="646"/>
      <c r="W37" s="646"/>
      <c r="X37" s="646"/>
      <c r="Y37" s="647"/>
      <c r="Z37" s="648">
        <v>2.4</v>
      </c>
      <c r="AA37" s="648"/>
      <c r="AB37" s="648"/>
      <c r="AC37" s="648"/>
      <c r="AD37" s="649" t="s">
        <v>224</v>
      </c>
      <c r="AE37" s="649"/>
      <c r="AF37" s="649"/>
      <c r="AG37" s="649"/>
      <c r="AH37" s="649"/>
      <c r="AI37" s="649"/>
      <c r="AJ37" s="649"/>
      <c r="AK37" s="649"/>
      <c r="AL37" s="650" t="s">
        <v>127</v>
      </c>
      <c r="AM37" s="651"/>
      <c r="AN37" s="651"/>
      <c r="AO37" s="652"/>
      <c r="AQ37" s="723" t="s">
        <v>328</v>
      </c>
      <c r="AR37" s="724"/>
      <c r="AS37" s="724"/>
      <c r="AT37" s="724"/>
      <c r="AU37" s="724"/>
      <c r="AV37" s="724"/>
      <c r="AW37" s="724"/>
      <c r="AX37" s="724"/>
      <c r="AY37" s="725"/>
      <c r="AZ37" s="645">
        <v>805060</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2609</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470335</v>
      </c>
      <c r="CS37" s="681"/>
      <c r="CT37" s="681"/>
      <c r="CU37" s="681"/>
      <c r="CV37" s="681"/>
      <c r="CW37" s="681"/>
      <c r="CX37" s="681"/>
      <c r="CY37" s="682"/>
      <c r="CZ37" s="650">
        <v>3.5</v>
      </c>
      <c r="DA37" s="679"/>
      <c r="DB37" s="679"/>
      <c r="DC37" s="683"/>
      <c r="DD37" s="654">
        <v>446286</v>
      </c>
      <c r="DE37" s="681"/>
      <c r="DF37" s="681"/>
      <c r="DG37" s="681"/>
      <c r="DH37" s="681"/>
      <c r="DI37" s="681"/>
      <c r="DJ37" s="681"/>
      <c r="DK37" s="682"/>
      <c r="DL37" s="654">
        <v>429037</v>
      </c>
      <c r="DM37" s="681"/>
      <c r="DN37" s="681"/>
      <c r="DO37" s="681"/>
      <c r="DP37" s="681"/>
      <c r="DQ37" s="681"/>
      <c r="DR37" s="681"/>
      <c r="DS37" s="681"/>
      <c r="DT37" s="681"/>
      <c r="DU37" s="681"/>
      <c r="DV37" s="682"/>
      <c r="DW37" s="650">
        <v>5.2</v>
      </c>
      <c r="DX37" s="679"/>
      <c r="DY37" s="679"/>
      <c r="DZ37" s="679"/>
      <c r="EA37" s="679"/>
      <c r="EB37" s="679"/>
      <c r="EC37" s="680"/>
    </row>
    <row r="38" spans="2:133" ht="11.25" customHeight="1">
      <c r="B38" s="642" t="s">
        <v>331</v>
      </c>
      <c r="C38" s="643"/>
      <c r="D38" s="643"/>
      <c r="E38" s="643"/>
      <c r="F38" s="643"/>
      <c r="G38" s="643"/>
      <c r="H38" s="643"/>
      <c r="I38" s="643"/>
      <c r="J38" s="643"/>
      <c r="K38" s="643"/>
      <c r="L38" s="643"/>
      <c r="M38" s="643"/>
      <c r="N38" s="643"/>
      <c r="O38" s="643"/>
      <c r="P38" s="643"/>
      <c r="Q38" s="644"/>
      <c r="R38" s="645">
        <v>387197</v>
      </c>
      <c r="S38" s="646"/>
      <c r="T38" s="646"/>
      <c r="U38" s="646"/>
      <c r="V38" s="646"/>
      <c r="W38" s="646"/>
      <c r="X38" s="646"/>
      <c r="Y38" s="647"/>
      <c r="Z38" s="648">
        <v>2.8</v>
      </c>
      <c r="AA38" s="648"/>
      <c r="AB38" s="648"/>
      <c r="AC38" s="648"/>
      <c r="AD38" s="649">
        <v>2985</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551466</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2477</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927692</v>
      </c>
      <c r="CS38" s="646"/>
      <c r="CT38" s="646"/>
      <c r="CU38" s="646"/>
      <c r="CV38" s="646"/>
      <c r="CW38" s="646"/>
      <c r="CX38" s="646"/>
      <c r="CY38" s="647"/>
      <c r="CZ38" s="650">
        <v>6.8</v>
      </c>
      <c r="DA38" s="679"/>
      <c r="DB38" s="679"/>
      <c r="DC38" s="683"/>
      <c r="DD38" s="654">
        <v>798285</v>
      </c>
      <c r="DE38" s="646"/>
      <c r="DF38" s="646"/>
      <c r="DG38" s="646"/>
      <c r="DH38" s="646"/>
      <c r="DI38" s="646"/>
      <c r="DJ38" s="646"/>
      <c r="DK38" s="647"/>
      <c r="DL38" s="654">
        <v>647789</v>
      </c>
      <c r="DM38" s="646"/>
      <c r="DN38" s="646"/>
      <c r="DO38" s="646"/>
      <c r="DP38" s="646"/>
      <c r="DQ38" s="646"/>
      <c r="DR38" s="646"/>
      <c r="DS38" s="646"/>
      <c r="DT38" s="646"/>
      <c r="DU38" s="646"/>
      <c r="DV38" s="647"/>
      <c r="DW38" s="650">
        <v>7.8</v>
      </c>
      <c r="DX38" s="679"/>
      <c r="DY38" s="679"/>
      <c r="DZ38" s="679"/>
      <c r="EA38" s="679"/>
      <c r="EB38" s="679"/>
      <c r="EC38" s="680"/>
    </row>
    <row r="39" spans="2:133" ht="11.25" customHeight="1">
      <c r="B39" s="642" t="s">
        <v>335</v>
      </c>
      <c r="C39" s="643"/>
      <c r="D39" s="643"/>
      <c r="E39" s="643"/>
      <c r="F39" s="643"/>
      <c r="G39" s="643"/>
      <c r="H39" s="643"/>
      <c r="I39" s="643"/>
      <c r="J39" s="643"/>
      <c r="K39" s="643"/>
      <c r="L39" s="643"/>
      <c r="M39" s="643"/>
      <c r="N39" s="643"/>
      <c r="O39" s="643"/>
      <c r="P39" s="643"/>
      <c r="Q39" s="644"/>
      <c r="R39" s="645">
        <v>1759986</v>
      </c>
      <c r="S39" s="646"/>
      <c r="T39" s="646"/>
      <c r="U39" s="646"/>
      <c r="V39" s="646"/>
      <c r="W39" s="646"/>
      <c r="X39" s="646"/>
      <c r="Y39" s="647"/>
      <c r="Z39" s="648">
        <v>12.6</v>
      </c>
      <c r="AA39" s="648"/>
      <c r="AB39" s="648"/>
      <c r="AC39" s="648"/>
      <c r="AD39" s="649" t="s">
        <v>127</v>
      </c>
      <c r="AE39" s="649"/>
      <c r="AF39" s="649"/>
      <c r="AG39" s="649"/>
      <c r="AH39" s="649"/>
      <c r="AI39" s="649"/>
      <c r="AJ39" s="649"/>
      <c r="AK39" s="649"/>
      <c r="AL39" s="650" t="s">
        <v>224</v>
      </c>
      <c r="AM39" s="651"/>
      <c r="AN39" s="651"/>
      <c r="AO39" s="652"/>
      <c r="AQ39" s="723" t="s">
        <v>336</v>
      </c>
      <c r="AR39" s="724"/>
      <c r="AS39" s="724"/>
      <c r="AT39" s="724"/>
      <c r="AU39" s="724"/>
      <c r="AV39" s="724"/>
      <c r="AW39" s="724"/>
      <c r="AX39" s="724"/>
      <c r="AY39" s="725"/>
      <c r="AZ39" s="645">
        <v>93318</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4105</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585758</v>
      </c>
      <c r="CS39" s="681"/>
      <c r="CT39" s="681"/>
      <c r="CU39" s="681"/>
      <c r="CV39" s="681"/>
      <c r="CW39" s="681"/>
      <c r="CX39" s="681"/>
      <c r="CY39" s="682"/>
      <c r="CZ39" s="650">
        <v>4.3</v>
      </c>
      <c r="DA39" s="679"/>
      <c r="DB39" s="679"/>
      <c r="DC39" s="683"/>
      <c r="DD39" s="654">
        <v>261939</v>
      </c>
      <c r="DE39" s="681"/>
      <c r="DF39" s="681"/>
      <c r="DG39" s="681"/>
      <c r="DH39" s="681"/>
      <c r="DI39" s="681"/>
      <c r="DJ39" s="681"/>
      <c r="DK39" s="682"/>
      <c r="DL39" s="654" t="s">
        <v>127</v>
      </c>
      <c r="DM39" s="681"/>
      <c r="DN39" s="681"/>
      <c r="DO39" s="681"/>
      <c r="DP39" s="681"/>
      <c r="DQ39" s="681"/>
      <c r="DR39" s="681"/>
      <c r="DS39" s="681"/>
      <c r="DT39" s="681"/>
      <c r="DU39" s="681"/>
      <c r="DV39" s="682"/>
      <c r="DW39" s="650" t="s">
        <v>127</v>
      </c>
      <c r="DX39" s="679"/>
      <c r="DY39" s="679"/>
      <c r="DZ39" s="679"/>
      <c r="EA39" s="679"/>
      <c r="EB39" s="679"/>
      <c r="EC39" s="680"/>
    </row>
    <row r="40" spans="2:133" ht="11.25" customHeight="1">
      <c r="B40" s="642" t="s">
        <v>339</v>
      </c>
      <c r="C40" s="643"/>
      <c r="D40" s="643"/>
      <c r="E40" s="643"/>
      <c r="F40" s="643"/>
      <c r="G40" s="643"/>
      <c r="H40" s="643"/>
      <c r="I40" s="643"/>
      <c r="J40" s="643"/>
      <c r="K40" s="643"/>
      <c r="L40" s="643"/>
      <c r="M40" s="643"/>
      <c r="N40" s="643"/>
      <c r="O40" s="643"/>
      <c r="P40" s="643"/>
      <c r="Q40" s="644"/>
      <c r="R40" s="645" t="s">
        <v>224</v>
      </c>
      <c r="S40" s="646"/>
      <c r="T40" s="646"/>
      <c r="U40" s="646"/>
      <c r="V40" s="646"/>
      <c r="W40" s="646"/>
      <c r="X40" s="646"/>
      <c r="Y40" s="647"/>
      <c r="Z40" s="648" t="s">
        <v>224</v>
      </c>
      <c r="AA40" s="648"/>
      <c r="AB40" s="648"/>
      <c r="AC40" s="648"/>
      <c r="AD40" s="649" t="s">
        <v>127</v>
      </c>
      <c r="AE40" s="649"/>
      <c r="AF40" s="649"/>
      <c r="AG40" s="649"/>
      <c r="AH40" s="649"/>
      <c r="AI40" s="649"/>
      <c r="AJ40" s="649"/>
      <c r="AK40" s="649"/>
      <c r="AL40" s="650" t="s">
        <v>127</v>
      </c>
      <c r="AM40" s="651"/>
      <c r="AN40" s="651"/>
      <c r="AO40" s="652"/>
      <c r="AQ40" s="723" t="s">
        <v>340</v>
      </c>
      <c r="AR40" s="724"/>
      <c r="AS40" s="724"/>
      <c r="AT40" s="724"/>
      <c r="AU40" s="724"/>
      <c r="AV40" s="724"/>
      <c r="AW40" s="724"/>
      <c r="AX40" s="724"/>
      <c r="AY40" s="725"/>
      <c r="AZ40" s="645">
        <v>21381</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82</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352311</v>
      </c>
      <c r="CS40" s="646"/>
      <c r="CT40" s="646"/>
      <c r="CU40" s="646"/>
      <c r="CV40" s="646"/>
      <c r="CW40" s="646"/>
      <c r="CX40" s="646"/>
      <c r="CY40" s="647"/>
      <c r="CZ40" s="650">
        <v>2.6</v>
      </c>
      <c r="DA40" s="679"/>
      <c r="DB40" s="679"/>
      <c r="DC40" s="683"/>
      <c r="DD40" s="654">
        <v>316211</v>
      </c>
      <c r="DE40" s="646"/>
      <c r="DF40" s="646"/>
      <c r="DG40" s="646"/>
      <c r="DH40" s="646"/>
      <c r="DI40" s="646"/>
      <c r="DJ40" s="646"/>
      <c r="DK40" s="647"/>
      <c r="DL40" s="654">
        <v>176443</v>
      </c>
      <c r="DM40" s="646"/>
      <c r="DN40" s="646"/>
      <c r="DO40" s="646"/>
      <c r="DP40" s="646"/>
      <c r="DQ40" s="646"/>
      <c r="DR40" s="646"/>
      <c r="DS40" s="646"/>
      <c r="DT40" s="646"/>
      <c r="DU40" s="646"/>
      <c r="DV40" s="647"/>
      <c r="DW40" s="650">
        <v>2.1</v>
      </c>
      <c r="DX40" s="679"/>
      <c r="DY40" s="679"/>
      <c r="DZ40" s="679"/>
      <c r="EA40" s="679"/>
      <c r="EB40" s="679"/>
      <c r="EC40" s="680"/>
    </row>
    <row r="41" spans="2:133" ht="11.25" customHeight="1">
      <c r="B41" s="642" t="s">
        <v>344</v>
      </c>
      <c r="C41" s="643"/>
      <c r="D41" s="643"/>
      <c r="E41" s="643"/>
      <c r="F41" s="643"/>
      <c r="G41" s="643"/>
      <c r="H41" s="643"/>
      <c r="I41" s="643"/>
      <c r="J41" s="643"/>
      <c r="K41" s="643"/>
      <c r="L41" s="643"/>
      <c r="M41" s="643"/>
      <c r="N41" s="643"/>
      <c r="O41" s="643"/>
      <c r="P41" s="643"/>
      <c r="Q41" s="644"/>
      <c r="R41" s="645">
        <v>256286</v>
      </c>
      <c r="S41" s="646"/>
      <c r="T41" s="646"/>
      <c r="U41" s="646"/>
      <c r="V41" s="646"/>
      <c r="W41" s="646"/>
      <c r="X41" s="646"/>
      <c r="Y41" s="647"/>
      <c r="Z41" s="648">
        <v>1.8</v>
      </c>
      <c r="AA41" s="648"/>
      <c r="AB41" s="648"/>
      <c r="AC41" s="648"/>
      <c r="AD41" s="649" t="s">
        <v>224</v>
      </c>
      <c r="AE41" s="649"/>
      <c r="AF41" s="649"/>
      <c r="AG41" s="649"/>
      <c r="AH41" s="649"/>
      <c r="AI41" s="649"/>
      <c r="AJ41" s="649"/>
      <c r="AK41" s="649"/>
      <c r="AL41" s="650" t="s">
        <v>127</v>
      </c>
      <c r="AM41" s="651"/>
      <c r="AN41" s="651"/>
      <c r="AO41" s="652"/>
      <c r="AQ41" s="723" t="s">
        <v>345</v>
      </c>
      <c r="AR41" s="724"/>
      <c r="AS41" s="724"/>
      <c r="AT41" s="724"/>
      <c r="AU41" s="724"/>
      <c r="AV41" s="724"/>
      <c r="AW41" s="724"/>
      <c r="AX41" s="724"/>
      <c r="AY41" s="725"/>
      <c r="AZ41" s="645">
        <v>190257</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127</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224</v>
      </c>
      <c r="CS41" s="681"/>
      <c r="CT41" s="681"/>
      <c r="CU41" s="681"/>
      <c r="CV41" s="681"/>
      <c r="CW41" s="681"/>
      <c r="CX41" s="681"/>
      <c r="CY41" s="682"/>
      <c r="CZ41" s="650" t="s">
        <v>224</v>
      </c>
      <c r="DA41" s="679"/>
      <c r="DB41" s="679"/>
      <c r="DC41" s="683"/>
      <c r="DD41" s="654"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348</v>
      </c>
      <c r="C42" s="696"/>
      <c r="D42" s="696"/>
      <c r="E42" s="696"/>
      <c r="F42" s="696"/>
      <c r="G42" s="696"/>
      <c r="H42" s="696"/>
      <c r="I42" s="696"/>
      <c r="J42" s="696"/>
      <c r="K42" s="696"/>
      <c r="L42" s="696"/>
      <c r="M42" s="696"/>
      <c r="N42" s="696"/>
      <c r="O42" s="696"/>
      <c r="P42" s="696"/>
      <c r="Q42" s="697"/>
      <c r="R42" s="730">
        <v>13990665</v>
      </c>
      <c r="S42" s="731"/>
      <c r="T42" s="731"/>
      <c r="U42" s="731"/>
      <c r="V42" s="731"/>
      <c r="W42" s="731"/>
      <c r="X42" s="731"/>
      <c r="Y42" s="739"/>
      <c r="Z42" s="740">
        <v>100</v>
      </c>
      <c r="AA42" s="740"/>
      <c r="AB42" s="740"/>
      <c r="AC42" s="740"/>
      <c r="AD42" s="741">
        <v>8059972</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744304</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332</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2104451</v>
      </c>
      <c r="CS42" s="646"/>
      <c r="CT42" s="646"/>
      <c r="CU42" s="646"/>
      <c r="CV42" s="646"/>
      <c r="CW42" s="646"/>
      <c r="CX42" s="646"/>
      <c r="CY42" s="647"/>
      <c r="CZ42" s="650">
        <v>15.5</v>
      </c>
      <c r="DA42" s="651"/>
      <c r="DB42" s="651"/>
      <c r="DC42" s="663"/>
      <c r="DD42" s="654">
        <v>287429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45248</v>
      </c>
      <c r="CS43" s="681"/>
      <c r="CT43" s="681"/>
      <c r="CU43" s="681"/>
      <c r="CV43" s="681"/>
      <c r="CW43" s="681"/>
      <c r="CX43" s="681"/>
      <c r="CY43" s="682"/>
      <c r="CZ43" s="650">
        <v>0.3</v>
      </c>
      <c r="DA43" s="679"/>
      <c r="DB43" s="679"/>
      <c r="DC43" s="683"/>
      <c r="DD43" s="654">
        <v>45248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300</v>
      </c>
      <c r="CE44" s="758"/>
      <c r="CF44" s="642" t="s">
        <v>353</v>
      </c>
      <c r="CG44" s="643"/>
      <c r="CH44" s="643"/>
      <c r="CI44" s="643"/>
      <c r="CJ44" s="643"/>
      <c r="CK44" s="643"/>
      <c r="CL44" s="643"/>
      <c r="CM44" s="643"/>
      <c r="CN44" s="643"/>
      <c r="CO44" s="643"/>
      <c r="CP44" s="643"/>
      <c r="CQ44" s="644"/>
      <c r="CR44" s="645">
        <v>1898778</v>
      </c>
      <c r="CS44" s="646"/>
      <c r="CT44" s="646"/>
      <c r="CU44" s="646"/>
      <c r="CV44" s="646"/>
      <c r="CW44" s="646"/>
      <c r="CX44" s="646"/>
      <c r="CY44" s="647"/>
      <c r="CZ44" s="650">
        <v>13.9</v>
      </c>
      <c r="DA44" s="651"/>
      <c r="DB44" s="651"/>
      <c r="DC44" s="663"/>
      <c r="DD44" s="654">
        <v>273730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354</v>
      </c>
      <c r="CG45" s="643"/>
      <c r="CH45" s="643"/>
      <c r="CI45" s="643"/>
      <c r="CJ45" s="643"/>
      <c r="CK45" s="643"/>
      <c r="CL45" s="643"/>
      <c r="CM45" s="643"/>
      <c r="CN45" s="643"/>
      <c r="CO45" s="643"/>
      <c r="CP45" s="643"/>
      <c r="CQ45" s="644"/>
      <c r="CR45" s="645">
        <v>481284</v>
      </c>
      <c r="CS45" s="681"/>
      <c r="CT45" s="681"/>
      <c r="CU45" s="681"/>
      <c r="CV45" s="681"/>
      <c r="CW45" s="681"/>
      <c r="CX45" s="681"/>
      <c r="CY45" s="682"/>
      <c r="CZ45" s="650">
        <v>3.5</v>
      </c>
      <c r="DA45" s="679"/>
      <c r="DB45" s="679"/>
      <c r="DC45" s="683"/>
      <c r="DD45" s="654">
        <v>19386</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1393033</v>
      </c>
      <c r="CS46" s="646"/>
      <c r="CT46" s="646"/>
      <c r="CU46" s="646"/>
      <c r="CV46" s="646"/>
      <c r="CW46" s="646"/>
      <c r="CX46" s="646"/>
      <c r="CY46" s="647"/>
      <c r="CZ46" s="650">
        <v>10.199999999999999</v>
      </c>
      <c r="DA46" s="651"/>
      <c r="DB46" s="651"/>
      <c r="DC46" s="663"/>
      <c r="DD46" s="654">
        <v>250283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205673</v>
      </c>
      <c r="CS47" s="681"/>
      <c r="CT47" s="681"/>
      <c r="CU47" s="681"/>
      <c r="CV47" s="681"/>
      <c r="CW47" s="681"/>
      <c r="CX47" s="681"/>
      <c r="CY47" s="682"/>
      <c r="CZ47" s="650">
        <v>1.5</v>
      </c>
      <c r="DA47" s="679"/>
      <c r="DB47" s="679"/>
      <c r="DC47" s="683"/>
      <c r="DD47" s="654">
        <v>13699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359</v>
      </c>
      <c r="CD48" s="761"/>
      <c r="CE48" s="762"/>
      <c r="CF48" s="642" t="s">
        <v>360</v>
      </c>
      <c r="CG48" s="643"/>
      <c r="CH48" s="643"/>
      <c r="CI48" s="643"/>
      <c r="CJ48" s="643"/>
      <c r="CK48" s="643"/>
      <c r="CL48" s="643"/>
      <c r="CM48" s="643"/>
      <c r="CN48" s="643"/>
      <c r="CO48" s="643"/>
      <c r="CP48" s="643"/>
      <c r="CQ48" s="644"/>
      <c r="CR48" s="645" t="s">
        <v>224</v>
      </c>
      <c r="CS48" s="646"/>
      <c r="CT48" s="646"/>
      <c r="CU48" s="646"/>
      <c r="CV48" s="646"/>
      <c r="CW48" s="646"/>
      <c r="CX48" s="646"/>
      <c r="CY48" s="647"/>
      <c r="CZ48" s="650" t="s">
        <v>224</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361</v>
      </c>
      <c r="CE49" s="696"/>
      <c r="CF49" s="696"/>
      <c r="CG49" s="696"/>
      <c r="CH49" s="696"/>
      <c r="CI49" s="696"/>
      <c r="CJ49" s="696"/>
      <c r="CK49" s="696"/>
      <c r="CL49" s="696"/>
      <c r="CM49" s="696"/>
      <c r="CN49" s="696"/>
      <c r="CO49" s="696"/>
      <c r="CP49" s="696"/>
      <c r="CQ49" s="697"/>
      <c r="CR49" s="730">
        <v>13619775</v>
      </c>
      <c r="CS49" s="716"/>
      <c r="CT49" s="716"/>
      <c r="CU49" s="716"/>
      <c r="CV49" s="716"/>
      <c r="CW49" s="716"/>
      <c r="CX49" s="716"/>
      <c r="CY49" s="747"/>
      <c r="CZ49" s="742">
        <v>100</v>
      </c>
      <c r="DA49" s="748"/>
      <c r="DB49" s="748"/>
      <c r="DC49" s="749"/>
      <c r="DD49" s="750">
        <v>9283306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YqW37p/cgaqVgcatk8rNGRDWHXUvMz+rq+maazP/6g1CiaGKsnVKClvSwNNjtOsfH/uz5xUSPyIeHobQn6oAw==" saltValue="29mNeTvysDRfg++aEPa9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384</v>
      </c>
      <c r="C7" s="778"/>
      <c r="D7" s="778"/>
      <c r="E7" s="778"/>
      <c r="F7" s="778"/>
      <c r="G7" s="778"/>
      <c r="H7" s="778"/>
      <c r="I7" s="778"/>
      <c r="J7" s="778"/>
      <c r="K7" s="778"/>
      <c r="L7" s="778"/>
      <c r="M7" s="778"/>
      <c r="N7" s="778"/>
      <c r="O7" s="778"/>
      <c r="P7" s="779"/>
      <c r="Q7" s="780">
        <v>13980</v>
      </c>
      <c r="R7" s="781"/>
      <c r="S7" s="781"/>
      <c r="T7" s="781"/>
      <c r="U7" s="781"/>
      <c r="V7" s="781">
        <v>13610</v>
      </c>
      <c r="W7" s="781"/>
      <c r="X7" s="781"/>
      <c r="Y7" s="781"/>
      <c r="Z7" s="781"/>
      <c r="AA7" s="781">
        <v>371</v>
      </c>
      <c r="AB7" s="781"/>
      <c r="AC7" s="781"/>
      <c r="AD7" s="781"/>
      <c r="AE7" s="782"/>
      <c r="AF7" s="783">
        <v>351</v>
      </c>
      <c r="AG7" s="784"/>
      <c r="AH7" s="784"/>
      <c r="AI7" s="784"/>
      <c r="AJ7" s="785"/>
      <c r="AK7" s="820">
        <v>339</v>
      </c>
      <c r="AL7" s="821"/>
      <c r="AM7" s="821"/>
      <c r="AN7" s="821"/>
      <c r="AO7" s="821"/>
      <c r="AP7" s="821">
        <v>19705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-16</v>
      </c>
      <c r="CI7" s="818"/>
      <c r="CJ7" s="818"/>
      <c r="CK7" s="818"/>
      <c r="CL7" s="819"/>
      <c r="CM7" s="817">
        <v>26</v>
      </c>
      <c r="CN7" s="818"/>
      <c r="CO7" s="818"/>
      <c r="CP7" s="818"/>
      <c r="CQ7" s="819"/>
      <c r="CR7" s="817">
        <v>9</v>
      </c>
      <c r="CS7" s="818"/>
      <c r="CT7" s="818"/>
      <c r="CU7" s="818"/>
      <c r="CV7" s="819"/>
      <c r="CW7" s="817" t="s">
        <v>520</v>
      </c>
      <c r="CX7" s="818"/>
      <c r="CY7" s="818"/>
      <c r="CZ7" s="818"/>
      <c r="DA7" s="819"/>
      <c r="DB7" s="817" t="s">
        <v>520</v>
      </c>
      <c r="DC7" s="818"/>
      <c r="DD7" s="818"/>
      <c r="DE7" s="818"/>
      <c r="DF7" s="819"/>
      <c r="DG7" s="817" t="s">
        <v>520</v>
      </c>
      <c r="DH7" s="818"/>
      <c r="DI7" s="818"/>
      <c r="DJ7" s="818"/>
      <c r="DK7" s="819"/>
      <c r="DL7" s="817" t="s">
        <v>520</v>
      </c>
      <c r="DM7" s="818"/>
      <c r="DN7" s="818"/>
      <c r="DO7" s="818"/>
      <c r="DP7" s="819"/>
      <c r="DQ7" s="817" t="s">
        <v>520</v>
      </c>
      <c r="DR7" s="818"/>
      <c r="DS7" s="818"/>
      <c r="DT7" s="818"/>
      <c r="DU7" s="819"/>
      <c r="DV7" s="798"/>
      <c r="DW7" s="799"/>
      <c r="DX7" s="799"/>
      <c r="DY7" s="799"/>
      <c r="DZ7" s="800"/>
      <c r="EA7" s="255"/>
    </row>
    <row r="8" spans="1:131" s="256" customFormat="1" ht="26.25" customHeight="1">
      <c r="A8" s="262">
        <v>2</v>
      </c>
      <c r="B8" s="801" t="s">
        <v>385</v>
      </c>
      <c r="C8" s="802"/>
      <c r="D8" s="802"/>
      <c r="E8" s="802"/>
      <c r="F8" s="802"/>
      <c r="G8" s="802"/>
      <c r="H8" s="802"/>
      <c r="I8" s="802"/>
      <c r="J8" s="802"/>
      <c r="K8" s="802"/>
      <c r="L8" s="802"/>
      <c r="M8" s="802"/>
      <c r="N8" s="802"/>
      <c r="O8" s="802"/>
      <c r="P8" s="803"/>
      <c r="Q8" s="804">
        <v>32</v>
      </c>
      <c r="R8" s="805"/>
      <c r="S8" s="805"/>
      <c r="T8" s="805"/>
      <c r="U8" s="805"/>
      <c r="V8" s="805">
        <v>32</v>
      </c>
      <c r="W8" s="805"/>
      <c r="X8" s="805"/>
      <c r="Y8" s="805"/>
      <c r="Z8" s="805"/>
      <c r="AA8" s="805" t="s">
        <v>520</v>
      </c>
      <c r="AB8" s="805"/>
      <c r="AC8" s="805"/>
      <c r="AD8" s="805"/>
      <c r="AE8" s="806"/>
      <c r="AF8" s="807" t="s">
        <v>386</v>
      </c>
      <c r="AG8" s="808"/>
      <c r="AH8" s="808"/>
      <c r="AI8" s="808"/>
      <c r="AJ8" s="809"/>
      <c r="AK8" s="810">
        <v>0</v>
      </c>
      <c r="AL8" s="811"/>
      <c r="AM8" s="811"/>
      <c r="AN8" s="811"/>
      <c r="AO8" s="811"/>
      <c r="AP8" s="811" t="s">
        <v>520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v>0</v>
      </c>
      <c r="CI8" s="828"/>
      <c r="CJ8" s="828"/>
      <c r="CK8" s="828"/>
      <c r="CL8" s="829"/>
      <c r="CM8" s="827">
        <v>3</v>
      </c>
      <c r="CN8" s="828"/>
      <c r="CO8" s="828"/>
      <c r="CP8" s="828"/>
      <c r="CQ8" s="829"/>
      <c r="CR8" s="827">
        <v>5</v>
      </c>
      <c r="CS8" s="828"/>
      <c r="CT8" s="828"/>
      <c r="CU8" s="828"/>
      <c r="CV8" s="829"/>
      <c r="CW8" s="827" t="s">
        <v>520</v>
      </c>
      <c r="CX8" s="828"/>
      <c r="CY8" s="828"/>
      <c r="CZ8" s="828"/>
      <c r="DA8" s="829"/>
      <c r="DB8" s="827" t="s">
        <v>520</v>
      </c>
      <c r="DC8" s="828"/>
      <c r="DD8" s="828"/>
      <c r="DE8" s="828"/>
      <c r="DF8" s="829"/>
      <c r="DG8" s="827" t="s">
        <v>520</v>
      </c>
      <c r="DH8" s="828"/>
      <c r="DI8" s="828"/>
      <c r="DJ8" s="828"/>
      <c r="DK8" s="829"/>
      <c r="DL8" s="827" t="s">
        <v>520</v>
      </c>
      <c r="DM8" s="828"/>
      <c r="DN8" s="828"/>
      <c r="DO8" s="828"/>
      <c r="DP8" s="829"/>
      <c r="DQ8" s="827" t="s">
        <v>520</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-7</v>
      </c>
      <c r="CI9" s="828"/>
      <c r="CJ9" s="828"/>
      <c r="CK9" s="828"/>
      <c r="CL9" s="829"/>
      <c r="CM9" s="827">
        <v>19</v>
      </c>
      <c r="CN9" s="828"/>
      <c r="CO9" s="828"/>
      <c r="CP9" s="828"/>
      <c r="CQ9" s="829"/>
      <c r="CR9" s="827">
        <v>20</v>
      </c>
      <c r="CS9" s="828"/>
      <c r="CT9" s="828"/>
      <c r="CU9" s="828"/>
      <c r="CV9" s="829"/>
      <c r="CW9" s="827" t="s">
        <v>520</v>
      </c>
      <c r="CX9" s="828"/>
      <c r="CY9" s="828"/>
      <c r="CZ9" s="828"/>
      <c r="DA9" s="829"/>
      <c r="DB9" s="827" t="s">
        <v>520</v>
      </c>
      <c r="DC9" s="828"/>
      <c r="DD9" s="828"/>
      <c r="DE9" s="828"/>
      <c r="DF9" s="829"/>
      <c r="DG9" s="827" t="s">
        <v>520</v>
      </c>
      <c r="DH9" s="828"/>
      <c r="DI9" s="828"/>
      <c r="DJ9" s="828"/>
      <c r="DK9" s="829"/>
      <c r="DL9" s="827" t="s">
        <v>520</v>
      </c>
      <c r="DM9" s="828"/>
      <c r="DN9" s="828"/>
      <c r="DO9" s="828"/>
      <c r="DP9" s="829"/>
      <c r="DQ9" s="827" t="s">
        <v>520</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388</v>
      </c>
      <c r="B23" s="836" t="s">
        <v>389</v>
      </c>
      <c r="C23" s="837"/>
      <c r="D23" s="837"/>
      <c r="E23" s="837"/>
      <c r="F23" s="837"/>
      <c r="G23" s="837"/>
      <c r="H23" s="837"/>
      <c r="I23" s="837"/>
      <c r="J23" s="837"/>
      <c r="K23" s="837"/>
      <c r="L23" s="837"/>
      <c r="M23" s="837"/>
      <c r="N23" s="837"/>
      <c r="O23" s="837"/>
      <c r="P23" s="838"/>
      <c r="Q23" s="839">
        <v>13998</v>
      </c>
      <c r="R23" s="840"/>
      <c r="S23" s="840"/>
      <c r="T23" s="840"/>
      <c r="U23" s="840"/>
      <c r="V23" s="840">
        <v>13628</v>
      </c>
      <c r="W23" s="840"/>
      <c r="X23" s="840"/>
      <c r="Y23" s="840"/>
      <c r="Z23" s="840"/>
      <c r="AA23" s="840">
        <v>371</v>
      </c>
      <c r="AB23" s="840"/>
      <c r="AC23" s="840"/>
      <c r="AD23" s="840"/>
      <c r="AE23" s="841"/>
      <c r="AF23" s="842">
        <v>351</v>
      </c>
      <c r="AG23" s="840"/>
      <c r="AH23" s="840"/>
      <c r="AI23" s="840"/>
      <c r="AJ23" s="843"/>
      <c r="AK23" s="844"/>
      <c r="AL23" s="845"/>
      <c r="AM23" s="845"/>
      <c r="AN23" s="845"/>
      <c r="AO23" s="845"/>
      <c r="AP23" s="840">
        <v>19705</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367</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401</v>
      </c>
      <c r="C28" s="778"/>
      <c r="D28" s="778"/>
      <c r="E28" s="778"/>
      <c r="F28" s="778"/>
      <c r="G28" s="778"/>
      <c r="H28" s="778"/>
      <c r="I28" s="778"/>
      <c r="J28" s="778"/>
      <c r="K28" s="778"/>
      <c r="L28" s="778"/>
      <c r="M28" s="778"/>
      <c r="N28" s="778"/>
      <c r="O28" s="778"/>
      <c r="P28" s="779"/>
      <c r="Q28" s="868">
        <v>2374</v>
      </c>
      <c r="R28" s="869"/>
      <c r="S28" s="869"/>
      <c r="T28" s="869"/>
      <c r="U28" s="869"/>
      <c r="V28" s="869">
        <v>2360</v>
      </c>
      <c r="W28" s="869"/>
      <c r="X28" s="869"/>
      <c r="Y28" s="869"/>
      <c r="Z28" s="869"/>
      <c r="AA28" s="869">
        <v>14</v>
      </c>
      <c r="AB28" s="869"/>
      <c r="AC28" s="869"/>
      <c r="AD28" s="869"/>
      <c r="AE28" s="870"/>
      <c r="AF28" s="871">
        <v>14</v>
      </c>
      <c r="AG28" s="869"/>
      <c r="AH28" s="869"/>
      <c r="AI28" s="869"/>
      <c r="AJ28" s="872"/>
      <c r="AK28" s="873">
        <v>257</v>
      </c>
      <c r="AL28" s="864"/>
      <c r="AM28" s="864"/>
      <c r="AN28" s="864"/>
      <c r="AO28" s="864"/>
      <c r="AP28" s="864">
        <v>32</v>
      </c>
      <c r="AQ28" s="864"/>
      <c r="AR28" s="864"/>
      <c r="AS28" s="864"/>
      <c r="AT28" s="864"/>
      <c r="AU28" s="864">
        <v>6</v>
      </c>
      <c r="AV28" s="864"/>
      <c r="AW28" s="864"/>
      <c r="AX28" s="864"/>
      <c r="AY28" s="864"/>
      <c r="AZ28" s="865" t="s">
        <v>520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402</v>
      </c>
      <c r="C29" s="802"/>
      <c r="D29" s="802"/>
      <c r="E29" s="802"/>
      <c r="F29" s="802"/>
      <c r="G29" s="802"/>
      <c r="H29" s="802"/>
      <c r="I29" s="802"/>
      <c r="J29" s="802"/>
      <c r="K29" s="802"/>
      <c r="L29" s="802"/>
      <c r="M29" s="802"/>
      <c r="N29" s="802"/>
      <c r="O29" s="802"/>
      <c r="P29" s="803"/>
      <c r="Q29" s="804">
        <v>314</v>
      </c>
      <c r="R29" s="805"/>
      <c r="S29" s="805"/>
      <c r="T29" s="805"/>
      <c r="U29" s="805"/>
      <c r="V29" s="805">
        <v>314</v>
      </c>
      <c r="W29" s="805"/>
      <c r="X29" s="805"/>
      <c r="Y29" s="805"/>
      <c r="Z29" s="805"/>
      <c r="AA29" s="805">
        <v>0</v>
      </c>
      <c r="AB29" s="805"/>
      <c r="AC29" s="805"/>
      <c r="AD29" s="805"/>
      <c r="AE29" s="806"/>
      <c r="AF29" s="807">
        <v>0</v>
      </c>
      <c r="AG29" s="808"/>
      <c r="AH29" s="808"/>
      <c r="AI29" s="808"/>
      <c r="AJ29" s="809"/>
      <c r="AK29" s="876">
        <v>82</v>
      </c>
      <c r="AL29" s="877"/>
      <c r="AM29" s="877"/>
      <c r="AN29" s="877"/>
      <c r="AO29" s="877"/>
      <c r="AP29" s="877" t="s">
        <v>520</v>
      </c>
      <c r="AQ29" s="877"/>
      <c r="AR29" s="877"/>
      <c r="AS29" s="877"/>
      <c r="AT29" s="877"/>
      <c r="AU29" s="877" t="s">
        <v>520</v>
      </c>
      <c r="AV29" s="877"/>
      <c r="AW29" s="877"/>
      <c r="AX29" s="877"/>
      <c r="AY29" s="877"/>
      <c r="AZ29" s="878" t="s">
        <v>520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403</v>
      </c>
      <c r="C30" s="802"/>
      <c r="D30" s="802"/>
      <c r="E30" s="802"/>
      <c r="F30" s="802"/>
      <c r="G30" s="802"/>
      <c r="H30" s="802"/>
      <c r="I30" s="802"/>
      <c r="J30" s="802"/>
      <c r="K30" s="802"/>
      <c r="L30" s="802"/>
      <c r="M30" s="802"/>
      <c r="N30" s="802"/>
      <c r="O30" s="802"/>
      <c r="P30" s="803"/>
      <c r="Q30" s="804">
        <v>2341</v>
      </c>
      <c r="R30" s="805"/>
      <c r="S30" s="805"/>
      <c r="T30" s="805"/>
      <c r="U30" s="805"/>
      <c r="V30" s="805">
        <v>2282</v>
      </c>
      <c r="W30" s="805"/>
      <c r="X30" s="805"/>
      <c r="Y30" s="805"/>
      <c r="Z30" s="805"/>
      <c r="AA30" s="805">
        <v>59</v>
      </c>
      <c r="AB30" s="805"/>
      <c r="AC30" s="805"/>
      <c r="AD30" s="805"/>
      <c r="AE30" s="806"/>
      <c r="AF30" s="807">
        <v>59</v>
      </c>
      <c r="AG30" s="808"/>
      <c r="AH30" s="808"/>
      <c r="AI30" s="808"/>
      <c r="AJ30" s="809"/>
      <c r="AK30" s="876">
        <v>392</v>
      </c>
      <c r="AL30" s="877"/>
      <c r="AM30" s="877"/>
      <c r="AN30" s="877"/>
      <c r="AO30" s="877"/>
      <c r="AP30" s="877" t="s">
        <v>520</v>
      </c>
      <c r="AQ30" s="877"/>
      <c r="AR30" s="877"/>
      <c r="AS30" s="877"/>
      <c r="AT30" s="877"/>
      <c r="AU30" s="877" t="s">
        <v>520</v>
      </c>
      <c r="AV30" s="877"/>
      <c r="AW30" s="877"/>
      <c r="AX30" s="877"/>
      <c r="AY30" s="877"/>
      <c r="AZ30" s="878" t="s">
        <v>520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404</v>
      </c>
      <c r="C31" s="802"/>
      <c r="D31" s="802"/>
      <c r="E31" s="802"/>
      <c r="F31" s="802"/>
      <c r="G31" s="802"/>
      <c r="H31" s="802"/>
      <c r="I31" s="802"/>
      <c r="J31" s="802"/>
      <c r="K31" s="802"/>
      <c r="L31" s="802"/>
      <c r="M31" s="802"/>
      <c r="N31" s="802"/>
      <c r="O31" s="802"/>
      <c r="P31" s="803"/>
      <c r="Q31" s="804">
        <v>1280</v>
      </c>
      <c r="R31" s="805"/>
      <c r="S31" s="805"/>
      <c r="T31" s="805"/>
      <c r="U31" s="805"/>
      <c r="V31" s="805">
        <v>1251</v>
      </c>
      <c r="W31" s="805"/>
      <c r="X31" s="805"/>
      <c r="Y31" s="805"/>
      <c r="Z31" s="805"/>
      <c r="AA31" s="805">
        <v>29</v>
      </c>
      <c r="AB31" s="805"/>
      <c r="AC31" s="805"/>
      <c r="AD31" s="805"/>
      <c r="AE31" s="806"/>
      <c r="AF31" s="807">
        <v>65</v>
      </c>
      <c r="AG31" s="808"/>
      <c r="AH31" s="808"/>
      <c r="AI31" s="808"/>
      <c r="AJ31" s="809"/>
      <c r="AK31" s="876">
        <v>458</v>
      </c>
      <c r="AL31" s="877"/>
      <c r="AM31" s="877"/>
      <c r="AN31" s="877"/>
      <c r="AO31" s="877"/>
      <c r="AP31" s="877">
        <v>345</v>
      </c>
      <c r="AQ31" s="877"/>
      <c r="AR31" s="877"/>
      <c r="AS31" s="877"/>
      <c r="AT31" s="877"/>
      <c r="AU31" s="877">
        <v>230</v>
      </c>
      <c r="AV31" s="877"/>
      <c r="AW31" s="877"/>
      <c r="AX31" s="877"/>
      <c r="AY31" s="877"/>
      <c r="AZ31" s="878" t="s">
        <v>520</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406</v>
      </c>
      <c r="C32" s="802"/>
      <c r="D32" s="802"/>
      <c r="E32" s="802"/>
      <c r="F32" s="802"/>
      <c r="G32" s="802"/>
      <c r="H32" s="802"/>
      <c r="I32" s="802"/>
      <c r="J32" s="802"/>
      <c r="K32" s="802"/>
      <c r="L32" s="802"/>
      <c r="M32" s="802"/>
      <c r="N32" s="802"/>
      <c r="O32" s="802"/>
      <c r="P32" s="803"/>
      <c r="Q32" s="804">
        <v>451</v>
      </c>
      <c r="R32" s="805"/>
      <c r="S32" s="805"/>
      <c r="T32" s="805"/>
      <c r="U32" s="805"/>
      <c r="V32" s="805">
        <v>603</v>
      </c>
      <c r="W32" s="805"/>
      <c r="X32" s="805"/>
      <c r="Y32" s="805"/>
      <c r="Z32" s="805"/>
      <c r="AA32" s="805">
        <v>-152</v>
      </c>
      <c r="AB32" s="805"/>
      <c r="AC32" s="805"/>
      <c r="AD32" s="805"/>
      <c r="AE32" s="806"/>
      <c r="AF32" s="807">
        <v>173</v>
      </c>
      <c r="AG32" s="808"/>
      <c r="AH32" s="808"/>
      <c r="AI32" s="808"/>
      <c r="AJ32" s="809"/>
      <c r="AK32" s="876">
        <v>93</v>
      </c>
      <c r="AL32" s="877"/>
      <c r="AM32" s="877"/>
      <c r="AN32" s="877"/>
      <c r="AO32" s="877"/>
      <c r="AP32" s="877">
        <v>2859</v>
      </c>
      <c r="AQ32" s="877"/>
      <c r="AR32" s="877"/>
      <c r="AS32" s="877"/>
      <c r="AT32" s="877"/>
      <c r="AU32" s="877">
        <v>782</v>
      </c>
      <c r="AV32" s="877"/>
      <c r="AW32" s="877"/>
      <c r="AX32" s="877"/>
      <c r="AY32" s="877"/>
      <c r="AZ32" s="878" t="s">
        <v>520</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408</v>
      </c>
      <c r="C33" s="802"/>
      <c r="D33" s="802"/>
      <c r="E33" s="802"/>
      <c r="F33" s="802"/>
      <c r="G33" s="802"/>
      <c r="H33" s="802"/>
      <c r="I33" s="802"/>
      <c r="J33" s="802"/>
      <c r="K33" s="802"/>
      <c r="L33" s="802"/>
      <c r="M33" s="802"/>
      <c r="N33" s="802"/>
      <c r="O33" s="802"/>
      <c r="P33" s="803"/>
      <c r="Q33" s="804">
        <v>1450</v>
      </c>
      <c r="R33" s="805"/>
      <c r="S33" s="805"/>
      <c r="T33" s="805"/>
      <c r="U33" s="805"/>
      <c r="V33" s="805">
        <v>1362</v>
      </c>
      <c r="W33" s="805"/>
      <c r="X33" s="805"/>
      <c r="Y33" s="805"/>
      <c r="Z33" s="805"/>
      <c r="AA33" s="805">
        <v>88</v>
      </c>
      <c r="AB33" s="805"/>
      <c r="AC33" s="805"/>
      <c r="AD33" s="805"/>
      <c r="AE33" s="806"/>
      <c r="AF33" s="807">
        <v>74</v>
      </c>
      <c r="AG33" s="808"/>
      <c r="AH33" s="808"/>
      <c r="AI33" s="808"/>
      <c r="AJ33" s="809"/>
      <c r="AK33" s="876">
        <v>801</v>
      </c>
      <c r="AL33" s="877"/>
      <c r="AM33" s="877"/>
      <c r="AN33" s="877"/>
      <c r="AO33" s="877"/>
      <c r="AP33" s="877">
        <v>12639</v>
      </c>
      <c r="AQ33" s="877"/>
      <c r="AR33" s="877"/>
      <c r="AS33" s="877"/>
      <c r="AT33" s="877"/>
      <c r="AU33" s="877">
        <v>9163</v>
      </c>
      <c r="AV33" s="877"/>
      <c r="AW33" s="877"/>
      <c r="AX33" s="877"/>
      <c r="AY33" s="877"/>
      <c r="AZ33" s="878" t="s">
        <v>520</v>
      </c>
      <c r="BA33" s="878"/>
      <c r="BB33" s="878"/>
      <c r="BC33" s="878"/>
      <c r="BD33" s="878"/>
      <c r="BE33" s="874" t="s">
        <v>405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409</v>
      </c>
      <c r="C34" s="802"/>
      <c r="D34" s="802"/>
      <c r="E34" s="802"/>
      <c r="F34" s="802"/>
      <c r="G34" s="802"/>
      <c r="H34" s="802"/>
      <c r="I34" s="802"/>
      <c r="J34" s="802"/>
      <c r="K34" s="802"/>
      <c r="L34" s="802"/>
      <c r="M34" s="802"/>
      <c r="N34" s="802"/>
      <c r="O34" s="802"/>
      <c r="P34" s="803"/>
      <c r="Q34" s="804">
        <v>449</v>
      </c>
      <c r="R34" s="805"/>
      <c r="S34" s="805"/>
      <c r="T34" s="805"/>
      <c r="U34" s="805"/>
      <c r="V34" s="805">
        <v>449</v>
      </c>
      <c r="W34" s="805"/>
      <c r="X34" s="805"/>
      <c r="Y34" s="805"/>
      <c r="Z34" s="805"/>
      <c r="AA34" s="805">
        <v>0</v>
      </c>
      <c r="AB34" s="805"/>
      <c r="AC34" s="805"/>
      <c r="AD34" s="805"/>
      <c r="AE34" s="806"/>
      <c r="AF34" s="807" t="s">
        <v>410</v>
      </c>
      <c r="AG34" s="808"/>
      <c r="AH34" s="808"/>
      <c r="AI34" s="808"/>
      <c r="AJ34" s="809"/>
      <c r="AK34" s="876">
        <v>449</v>
      </c>
      <c r="AL34" s="877"/>
      <c r="AM34" s="877"/>
      <c r="AN34" s="877"/>
      <c r="AO34" s="877"/>
      <c r="AP34" s="877">
        <v>0</v>
      </c>
      <c r="AQ34" s="877"/>
      <c r="AR34" s="877"/>
      <c r="AS34" s="877"/>
      <c r="AT34" s="877"/>
      <c r="AU34" s="877" t="s">
        <v>520</v>
      </c>
      <c r="AV34" s="877"/>
      <c r="AW34" s="877"/>
      <c r="AX34" s="877"/>
      <c r="AY34" s="877"/>
      <c r="AZ34" s="878" t="s">
        <v>520</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412</v>
      </c>
      <c r="C35" s="802"/>
      <c r="D35" s="802"/>
      <c r="E35" s="802"/>
      <c r="F35" s="802"/>
      <c r="G35" s="802"/>
      <c r="H35" s="802"/>
      <c r="I35" s="802"/>
      <c r="J35" s="802"/>
      <c r="K35" s="802"/>
      <c r="L35" s="802"/>
      <c r="M35" s="802"/>
      <c r="N35" s="802"/>
      <c r="O35" s="802"/>
      <c r="P35" s="803"/>
      <c r="Q35" s="804">
        <v>36</v>
      </c>
      <c r="R35" s="805"/>
      <c r="S35" s="805"/>
      <c r="T35" s="805"/>
      <c r="U35" s="805"/>
      <c r="V35" s="805">
        <v>36</v>
      </c>
      <c r="W35" s="805"/>
      <c r="X35" s="805"/>
      <c r="Y35" s="805"/>
      <c r="Z35" s="805"/>
      <c r="AA35" s="805">
        <v>0</v>
      </c>
      <c r="AB35" s="805"/>
      <c r="AC35" s="805"/>
      <c r="AD35" s="805"/>
      <c r="AE35" s="806"/>
      <c r="AF35" s="807" t="s">
        <v>413</v>
      </c>
      <c r="AG35" s="808"/>
      <c r="AH35" s="808"/>
      <c r="AI35" s="808"/>
      <c r="AJ35" s="809"/>
      <c r="AK35" s="876">
        <v>21</v>
      </c>
      <c r="AL35" s="877"/>
      <c r="AM35" s="877"/>
      <c r="AN35" s="877"/>
      <c r="AO35" s="877"/>
      <c r="AP35" s="877">
        <v>9</v>
      </c>
      <c r="AQ35" s="877"/>
      <c r="AR35" s="877"/>
      <c r="AS35" s="877"/>
      <c r="AT35" s="877"/>
      <c r="AU35" s="877">
        <v>3</v>
      </c>
      <c r="AV35" s="877"/>
      <c r="AW35" s="877"/>
      <c r="AX35" s="877"/>
      <c r="AY35" s="877"/>
      <c r="AZ35" s="878" t="s">
        <v>520</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388</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385</v>
      </c>
      <c r="AG63" s="888"/>
      <c r="AH63" s="888"/>
      <c r="AI63" s="888"/>
      <c r="AJ63" s="889"/>
      <c r="AK63" s="890"/>
      <c r="AL63" s="885"/>
      <c r="AM63" s="885"/>
      <c r="AN63" s="885"/>
      <c r="AO63" s="885"/>
      <c r="AP63" s="888">
        <v>15884</v>
      </c>
      <c r="AQ63" s="888"/>
      <c r="AR63" s="888"/>
      <c r="AS63" s="888"/>
      <c r="AT63" s="888"/>
      <c r="AU63" s="888">
        <v>10184</v>
      </c>
      <c r="AV63" s="888"/>
      <c r="AW63" s="888"/>
      <c r="AX63" s="888"/>
      <c r="AY63" s="888"/>
      <c r="AZ63" s="892"/>
      <c r="BA63" s="892"/>
      <c r="BB63" s="892"/>
      <c r="BC63" s="892"/>
      <c r="BD63" s="892"/>
      <c r="BE63" s="893"/>
      <c r="BF63" s="893"/>
      <c r="BG63" s="893"/>
      <c r="BH63" s="893"/>
      <c r="BI63" s="894"/>
      <c r="BJ63" s="895" t="s">
        <v>390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396</v>
      </c>
      <c r="AG66" s="859"/>
      <c r="AH66" s="859"/>
      <c r="AI66" s="859"/>
      <c r="AJ66" s="899"/>
      <c r="AK66" s="763" t="s">
        <v>397</v>
      </c>
      <c r="AL66" s="787"/>
      <c r="AM66" s="787"/>
      <c r="AN66" s="787"/>
      <c r="AO66" s="788"/>
      <c r="AP66" s="763" t="s">
        <v>421</v>
      </c>
      <c r="AQ66" s="764"/>
      <c r="AR66" s="764"/>
      <c r="AS66" s="764"/>
      <c r="AT66" s="765"/>
      <c r="AU66" s="763" t="s">
        <v>422</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584</v>
      </c>
      <c r="C68" s="916"/>
      <c r="D68" s="916"/>
      <c r="E68" s="916"/>
      <c r="F68" s="916"/>
      <c r="G68" s="916"/>
      <c r="H68" s="916"/>
      <c r="I68" s="916"/>
      <c r="J68" s="916"/>
      <c r="K68" s="916"/>
      <c r="L68" s="916"/>
      <c r="M68" s="916"/>
      <c r="N68" s="916"/>
      <c r="O68" s="916"/>
      <c r="P68" s="917"/>
      <c r="Q68" s="918">
        <v>8551</v>
      </c>
      <c r="R68" s="912"/>
      <c r="S68" s="912"/>
      <c r="T68" s="912"/>
      <c r="U68" s="912"/>
      <c r="V68" s="912">
        <v>8984</v>
      </c>
      <c r="W68" s="912"/>
      <c r="X68" s="912"/>
      <c r="Y68" s="912"/>
      <c r="Z68" s="912"/>
      <c r="AA68" s="912">
        <v>-432</v>
      </c>
      <c r="AB68" s="912"/>
      <c r="AC68" s="912"/>
      <c r="AD68" s="912"/>
      <c r="AE68" s="912"/>
      <c r="AF68" s="912">
        <v>1638</v>
      </c>
      <c r="AG68" s="912"/>
      <c r="AH68" s="912"/>
      <c r="AI68" s="912"/>
      <c r="AJ68" s="912"/>
      <c r="AK68" s="912" t="s">
        <v>520</v>
      </c>
      <c r="AL68" s="912"/>
      <c r="AM68" s="912"/>
      <c r="AN68" s="912"/>
      <c r="AO68" s="912"/>
      <c r="AP68" s="912">
        <v>6367</v>
      </c>
      <c r="AQ68" s="912"/>
      <c r="AR68" s="912"/>
      <c r="AS68" s="912"/>
      <c r="AT68" s="912"/>
      <c r="AU68" s="912">
        <v>146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585</v>
      </c>
      <c r="C69" s="920"/>
      <c r="D69" s="920"/>
      <c r="E69" s="920"/>
      <c r="F69" s="920"/>
      <c r="G69" s="920"/>
      <c r="H69" s="920"/>
      <c r="I69" s="920"/>
      <c r="J69" s="920"/>
      <c r="K69" s="920"/>
      <c r="L69" s="920"/>
      <c r="M69" s="920"/>
      <c r="N69" s="920"/>
      <c r="O69" s="920"/>
      <c r="P69" s="921"/>
      <c r="Q69" s="922">
        <v>751</v>
      </c>
      <c r="R69" s="877"/>
      <c r="S69" s="877"/>
      <c r="T69" s="877"/>
      <c r="U69" s="877"/>
      <c r="V69" s="877">
        <v>716</v>
      </c>
      <c r="W69" s="877"/>
      <c r="X69" s="877"/>
      <c r="Y69" s="877"/>
      <c r="Z69" s="877"/>
      <c r="AA69" s="877">
        <v>35</v>
      </c>
      <c r="AB69" s="877"/>
      <c r="AC69" s="877"/>
      <c r="AD69" s="877"/>
      <c r="AE69" s="877"/>
      <c r="AF69" s="877">
        <v>35</v>
      </c>
      <c r="AG69" s="877"/>
      <c r="AH69" s="877"/>
      <c r="AI69" s="877"/>
      <c r="AJ69" s="877"/>
      <c r="AK69" s="877" t="s">
        <v>520</v>
      </c>
      <c r="AL69" s="877"/>
      <c r="AM69" s="877"/>
      <c r="AN69" s="877"/>
      <c r="AO69" s="877"/>
      <c r="AP69" s="877" t="s">
        <v>520</v>
      </c>
      <c r="AQ69" s="877"/>
      <c r="AR69" s="877"/>
      <c r="AS69" s="877"/>
      <c r="AT69" s="877"/>
      <c r="AU69" s="877" t="s">
        <v>520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586</v>
      </c>
      <c r="C70" s="920"/>
      <c r="D70" s="920"/>
      <c r="E70" s="920"/>
      <c r="F70" s="920"/>
      <c r="G70" s="920"/>
      <c r="H70" s="920"/>
      <c r="I70" s="920"/>
      <c r="J70" s="920"/>
      <c r="K70" s="920"/>
      <c r="L70" s="920"/>
      <c r="M70" s="920"/>
      <c r="N70" s="920"/>
      <c r="O70" s="920"/>
      <c r="P70" s="921"/>
      <c r="Q70" s="922">
        <v>826</v>
      </c>
      <c r="R70" s="877"/>
      <c r="S70" s="877"/>
      <c r="T70" s="877"/>
      <c r="U70" s="877"/>
      <c r="V70" s="877">
        <v>820</v>
      </c>
      <c r="W70" s="877"/>
      <c r="X70" s="877"/>
      <c r="Y70" s="877"/>
      <c r="Z70" s="877"/>
      <c r="AA70" s="877">
        <v>7</v>
      </c>
      <c r="AB70" s="877"/>
      <c r="AC70" s="877"/>
      <c r="AD70" s="877"/>
      <c r="AE70" s="877"/>
      <c r="AF70" s="877">
        <v>7</v>
      </c>
      <c r="AG70" s="877"/>
      <c r="AH70" s="877"/>
      <c r="AI70" s="877"/>
      <c r="AJ70" s="877"/>
      <c r="AK70" s="877" t="s">
        <v>520</v>
      </c>
      <c r="AL70" s="877"/>
      <c r="AM70" s="877"/>
      <c r="AN70" s="877"/>
      <c r="AO70" s="877"/>
      <c r="AP70" s="877">
        <v>5</v>
      </c>
      <c r="AQ70" s="877"/>
      <c r="AR70" s="877"/>
      <c r="AS70" s="877"/>
      <c r="AT70" s="877"/>
      <c r="AU70" s="877" t="s">
        <v>520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587</v>
      </c>
      <c r="C71" s="920"/>
      <c r="D71" s="920"/>
      <c r="E71" s="920"/>
      <c r="F71" s="920"/>
      <c r="G71" s="920"/>
      <c r="H71" s="920"/>
      <c r="I71" s="920"/>
      <c r="J71" s="920"/>
      <c r="K71" s="920"/>
      <c r="L71" s="920"/>
      <c r="M71" s="920"/>
      <c r="N71" s="920"/>
      <c r="O71" s="920"/>
      <c r="P71" s="921"/>
      <c r="Q71" s="922">
        <v>268</v>
      </c>
      <c r="R71" s="877"/>
      <c r="S71" s="877"/>
      <c r="T71" s="877"/>
      <c r="U71" s="877"/>
      <c r="V71" s="877">
        <v>277</v>
      </c>
      <c r="W71" s="877"/>
      <c r="X71" s="877"/>
      <c r="Y71" s="877"/>
      <c r="Z71" s="877"/>
      <c r="AA71" s="877">
        <v>-9</v>
      </c>
      <c r="AB71" s="877"/>
      <c r="AC71" s="877"/>
      <c r="AD71" s="877"/>
      <c r="AE71" s="877"/>
      <c r="AF71" s="877">
        <v>47</v>
      </c>
      <c r="AG71" s="877"/>
      <c r="AH71" s="877"/>
      <c r="AI71" s="877"/>
      <c r="AJ71" s="877"/>
      <c r="AK71" s="877" t="s">
        <v>520</v>
      </c>
      <c r="AL71" s="877"/>
      <c r="AM71" s="877"/>
      <c r="AN71" s="877"/>
      <c r="AO71" s="877"/>
      <c r="AP71" s="877" t="s">
        <v>520</v>
      </c>
      <c r="AQ71" s="877"/>
      <c r="AR71" s="877"/>
      <c r="AS71" s="877"/>
      <c r="AT71" s="877"/>
      <c r="AU71" s="877" t="s">
        <v>520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588</v>
      </c>
      <c r="C72" s="920"/>
      <c r="D72" s="920"/>
      <c r="E72" s="920"/>
      <c r="F72" s="920"/>
      <c r="G72" s="920"/>
      <c r="H72" s="920"/>
      <c r="I72" s="920"/>
      <c r="J72" s="920"/>
      <c r="K72" s="920"/>
      <c r="L72" s="920"/>
      <c r="M72" s="920"/>
      <c r="N72" s="920"/>
      <c r="O72" s="920"/>
      <c r="P72" s="921"/>
      <c r="Q72" s="922">
        <v>115</v>
      </c>
      <c r="R72" s="877"/>
      <c r="S72" s="877"/>
      <c r="T72" s="877"/>
      <c r="U72" s="877"/>
      <c r="V72" s="877">
        <v>110</v>
      </c>
      <c r="W72" s="877"/>
      <c r="X72" s="877"/>
      <c r="Y72" s="877"/>
      <c r="Z72" s="877"/>
      <c r="AA72" s="877">
        <v>5</v>
      </c>
      <c r="AB72" s="877"/>
      <c r="AC72" s="877"/>
      <c r="AD72" s="877"/>
      <c r="AE72" s="877"/>
      <c r="AF72" s="877">
        <v>5</v>
      </c>
      <c r="AG72" s="877"/>
      <c r="AH72" s="877"/>
      <c r="AI72" s="877"/>
      <c r="AJ72" s="877"/>
      <c r="AK72" s="877" t="s">
        <v>520</v>
      </c>
      <c r="AL72" s="877"/>
      <c r="AM72" s="877"/>
      <c r="AN72" s="877"/>
      <c r="AO72" s="877"/>
      <c r="AP72" s="877" t="s">
        <v>520</v>
      </c>
      <c r="AQ72" s="877"/>
      <c r="AR72" s="877"/>
      <c r="AS72" s="877"/>
      <c r="AT72" s="877"/>
      <c r="AU72" s="877" t="s">
        <v>520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589</v>
      </c>
      <c r="C73" s="920"/>
      <c r="D73" s="920"/>
      <c r="E73" s="920"/>
      <c r="F73" s="920"/>
      <c r="G73" s="920"/>
      <c r="H73" s="920"/>
      <c r="I73" s="920"/>
      <c r="J73" s="920"/>
      <c r="K73" s="920"/>
      <c r="L73" s="920"/>
      <c r="M73" s="920"/>
      <c r="N73" s="920"/>
      <c r="O73" s="920"/>
      <c r="P73" s="921"/>
      <c r="Q73" s="922">
        <v>12441</v>
      </c>
      <c r="R73" s="877"/>
      <c r="S73" s="877"/>
      <c r="T73" s="877"/>
      <c r="U73" s="877"/>
      <c r="V73" s="877">
        <v>11563</v>
      </c>
      <c r="W73" s="877"/>
      <c r="X73" s="877"/>
      <c r="Y73" s="877"/>
      <c r="Z73" s="877"/>
      <c r="AA73" s="877">
        <v>878</v>
      </c>
      <c r="AB73" s="877"/>
      <c r="AC73" s="877"/>
      <c r="AD73" s="877"/>
      <c r="AE73" s="877"/>
      <c r="AF73" s="877">
        <v>878</v>
      </c>
      <c r="AG73" s="877"/>
      <c r="AH73" s="877"/>
      <c r="AI73" s="877"/>
      <c r="AJ73" s="877"/>
      <c r="AK73" s="877">
        <v>579</v>
      </c>
      <c r="AL73" s="877"/>
      <c r="AM73" s="877"/>
      <c r="AN73" s="877"/>
      <c r="AO73" s="877"/>
      <c r="AP73" s="877" t="s">
        <v>520</v>
      </c>
      <c r="AQ73" s="877"/>
      <c r="AR73" s="877"/>
      <c r="AS73" s="877"/>
      <c r="AT73" s="877"/>
      <c r="AU73" s="877" t="s">
        <v>520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590</v>
      </c>
      <c r="C74" s="920"/>
      <c r="D74" s="920"/>
      <c r="E74" s="920"/>
      <c r="F74" s="920"/>
      <c r="G74" s="920"/>
      <c r="H74" s="920"/>
      <c r="I74" s="920"/>
      <c r="J74" s="920"/>
      <c r="K74" s="920"/>
      <c r="L74" s="920"/>
      <c r="M74" s="920"/>
      <c r="N74" s="920"/>
      <c r="O74" s="920"/>
      <c r="P74" s="921"/>
      <c r="Q74" s="922">
        <v>84</v>
      </c>
      <c r="R74" s="877"/>
      <c r="S74" s="877"/>
      <c r="T74" s="877"/>
      <c r="U74" s="877"/>
      <c r="V74" s="877">
        <v>82</v>
      </c>
      <c r="W74" s="877"/>
      <c r="X74" s="877"/>
      <c r="Y74" s="877"/>
      <c r="Z74" s="877"/>
      <c r="AA74" s="877">
        <v>1</v>
      </c>
      <c r="AB74" s="877"/>
      <c r="AC74" s="877"/>
      <c r="AD74" s="877"/>
      <c r="AE74" s="877"/>
      <c r="AF74" s="877">
        <v>1</v>
      </c>
      <c r="AG74" s="877"/>
      <c r="AH74" s="877"/>
      <c r="AI74" s="877"/>
      <c r="AJ74" s="877"/>
      <c r="AK74" s="877" t="s">
        <v>520</v>
      </c>
      <c r="AL74" s="877"/>
      <c r="AM74" s="877"/>
      <c r="AN74" s="877"/>
      <c r="AO74" s="877"/>
      <c r="AP74" s="877" t="s">
        <v>520</v>
      </c>
      <c r="AQ74" s="877"/>
      <c r="AR74" s="877"/>
      <c r="AS74" s="877"/>
      <c r="AT74" s="877"/>
      <c r="AU74" s="877" t="s">
        <v>520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591</v>
      </c>
      <c r="C75" s="920"/>
      <c r="D75" s="920"/>
      <c r="E75" s="920"/>
      <c r="F75" s="920"/>
      <c r="G75" s="920"/>
      <c r="H75" s="920"/>
      <c r="I75" s="920"/>
      <c r="J75" s="920"/>
      <c r="K75" s="920"/>
      <c r="L75" s="920"/>
      <c r="M75" s="920"/>
      <c r="N75" s="920"/>
      <c r="O75" s="920"/>
      <c r="P75" s="921"/>
      <c r="Q75" s="925">
        <v>12</v>
      </c>
      <c r="R75" s="926"/>
      <c r="S75" s="926"/>
      <c r="T75" s="926"/>
      <c r="U75" s="876"/>
      <c r="V75" s="927">
        <v>11</v>
      </c>
      <c r="W75" s="926"/>
      <c r="X75" s="926"/>
      <c r="Y75" s="926"/>
      <c r="Z75" s="876"/>
      <c r="AA75" s="927">
        <v>1</v>
      </c>
      <c r="AB75" s="926"/>
      <c r="AC75" s="926"/>
      <c r="AD75" s="926"/>
      <c r="AE75" s="876"/>
      <c r="AF75" s="927">
        <v>1</v>
      </c>
      <c r="AG75" s="926"/>
      <c r="AH75" s="926"/>
      <c r="AI75" s="926"/>
      <c r="AJ75" s="876"/>
      <c r="AK75" s="927" t="s">
        <v>520</v>
      </c>
      <c r="AL75" s="926"/>
      <c r="AM75" s="926"/>
      <c r="AN75" s="926"/>
      <c r="AO75" s="876"/>
      <c r="AP75" s="927" t="s">
        <v>520</v>
      </c>
      <c r="AQ75" s="926"/>
      <c r="AR75" s="926"/>
      <c r="AS75" s="926"/>
      <c r="AT75" s="876"/>
      <c r="AU75" s="927" t="s">
        <v>520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592</v>
      </c>
      <c r="C76" s="920"/>
      <c r="D76" s="920"/>
      <c r="E76" s="920"/>
      <c r="F76" s="920"/>
      <c r="G76" s="920"/>
      <c r="H76" s="920"/>
      <c r="I76" s="920"/>
      <c r="J76" s="920"/>
      <c r="K76" s="920"/>
      <c r="L76" s="920"/>
      <c r="M76" s="920"/>
      <c r="N76" s="920"/>
      <c r="O76" s="920"/>
      <c r="P76" s="921"/>
      <c r="Q76" s="925">
        <v>452</v>
      </c>
      <c r="R76" s="926"/>
      <c r="S76" s="926"/>
      <c r="T76" s="926"/>
      <c r="U76" s="876"/>
      <c r="V76" s="927">
        <v>167</v>
      </c>
      <c r="W76" s="926"/>
      <c r="X76" s="926"/>
      <c r="Y76" s="926"/>
      <c r="Z76" s="876"/>
      <c r="AA76" s="927">
        <v>285</v>
      </c>
      <c r="AB76" s="926"/>
      <c r="AC76" s="926"/>
      <c r="AD76" s="926"/>
      <c r="AE76" s="876"/>
      <c r="AF76" s="927">
        <v>285</v>
      </c>
      <c r="AG76" s="926"/>
      <c r="AH76" s="926"/>
      <c r="AI76" s="926"/>
      <c r="AJ76" s="876"/>
      <c r="AK76" s="927" t="s">
        <v>520</v>
      </c>
      <c r="AL76" s="926"/>
      <c r="AM76" s="926"/>
      <c r="AN76" s="926"/>
      <c r="AO76" s="876"/>
      <c r="AP76" s="927" t="s">
        <v>520</v>
      </c>
      <c r="AQ76" s="926"/>
      <c r="AR76" s="926"/>
      <c r="AS76" s="926"/>
      <c r="AT76" s="876"/>
      <c r="AU76" s="927" t="s">
        <v>520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593</v>
      </c>
      <c r="C77" s="920"/>
      <c r="D77" s="920"/>
      <c r="E77" s="920"/>
      <c r="F77" s="920"/>
      <c r="G77" s="920"/>
      <c r="H77" s="920"/>
      <c r="I77" s="920"/>
      <c r="J77" s="920"/>
      <c r="K77" s="920"/>
      <c r="L77" s="920"/>
      <c r="M77" s="920"/>
      <c r="N77" s="920"/>
      <c r="O77" s="920"/>
      <c r="P77" s="921"/>
      <c r="Q77" s="925">
        <v>795351</v>
      </c>
      <c r="R77" s="926"/>
      <c r="S77" s="926"/>
      <c r="T77" s="926"/>
      <c r="U77" s="876"/>
      <c r="V77" s="927">
        <v>776100</v>
      </c>
      <c r="W77" s="926"/>
      <c r="X77" s="926"/>
      <c r="Y77" s="926"/>
      <c r="Z77" s="876"/>
      <c r="AA77" s="927">
        <v>19251</v>
      </c>
      <c r="AB77" s="926"/>
      <c r="AC77" s="926"/>
      <c r="AD77" s="926"/>
      <c r="AE77" s="876"/>
      <c r="AF77" s="927">
        <v>19251</v>
      </c>
      <c r="AG77" s="926"/>
      <c r="AH77" s="926"/>
      <c r="AI77" s="926"/>
      <c r="AJ77" s="876"/>
      <c r="AK77" s="927">
        <v>5508</v>
      </c>
      <c r="AL77" s="926"/>
      <c r="AM77" s="926"/>
      <c r="AN77" s="926"/>
      <c r="AO77" s="876"/>
      <c r="AP77" s="927" t="s">
        <v>520</v>
      </c>
      <c r="AQ77" s="926"/>
      <c r="AR77" s="926"/>
      <c r="AS77" s="926"/>
      <c r="AT77" s="876"/>
      <c r="AU77" s="927" t="s">
        <v>520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388</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22148</v>
      </c>
      <c r="AG88" s="888"/>
      <c r="AH88" s="888"/>
      <c r="AI88" s="888"/>
      <c r="AJ88" s="888"/>
      <c r="AK88" s="885"/>
      <c r="AL88" s="885"/>
      <c r="AM88" s="885"/>
      <c r="AN88" s="885"/>
      <c r="AO88" s="885"/>
      <c r="AP88" s="888">
        <v>6372</v>
      </c>
      <c r="AQ88" s="888"/>
      <c r="AR88" s="888"/>
      <c r="AS88" s="888"/>
      <c r="AT88" s="888"/>
      <c r="AU88" s="888">
        <v>146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34</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304</v>
      </c>
      <c r="AG109" s="941"/>
      <c r="AH109" s="941"/>
      <c r="AI109" s="941"/>
      <c r="AJ109" s="942"/>
      <c r="AK109" s="940" t="s">
        <v>303</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304</v>
      </c>
      <c r="BW109" s="941"/>
      <c r="BX109" s="941"/>
      <c r="BY109" s="941"/>
      <c r="BZ109" s="942"/>
      <c r="CA109" s="940" t="s">
        <v>303</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304</v>
      </c>
      <c r="DM109" s="941"/>
      <c r="DN109" s="941"/>
      <c r="DO109" s="941"/>
      <c r="DP109" s="942"/>
      <c r="DQ109" s="940" t="s">
        <v>303</v>
      </c>
      <c r="DR109" s="941"/>
      <c r="DS109" s="941"/>
      <c r="DT109" s="941"/>
      <c r="DU109" s="942"/>
      <c r="DV109" s="940" t="s">
        <v>433</v>
      </c>
      <c r="DW109" s="941"/>
      <c r="DX109" s="941"/>
      <c r="DY109" s="941"/>
      <c r="DZ109" s="943"/>
    </row>
    <row r="110" spans="1:131" s="247" customFormat="1" ht="26.25" customHeight="1">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1927822</v>
      </c>
      <c r="AB110" s="948"/>
      <c r="AC110" s="948"/>
      <c r="AD110" s="948"/>
      <c r="AE110" s="949"/>
      <c r="AF110" s="950">
        <v>2048323</v>
      </c>
      <c r="AG110" s="948"/>
      <c r="AH110" s="948"/>
      <c r="AI110" s="948"/>
      <c r="AJ110" s="949"/>
      <c r="AK110" s="950">
        <v>1934330</v>
      </c>
      <c r="AL110" s="948"/>
      <c r="AM110" s="948"/>
      <c r="AN110" s="948"/>
      <c r="AO110" s="949"/>
      <c r="AP110" s="951">
        <v>31.7</v>
      </c>
      <c r="AQ110" s="952"/>
      <c r="AR110" s="952"/>
      <c r="AS110" s="952"/>
      <c r="AT110" s="953"/>
      <c r="AU110" s="954" t="s">
        <v>72</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20205607</v>
      </c>
      <c r="BR110" s="983"/>
      <c r="BS110" s="983"/>
      <c r="BT110" s="983"/>
      <c r="BU110" s="983"/>
      <c r="BV110" s="983">
        <v>19799879</v>
      </c>
      <c r="BW110" s="983"/>
      <c r="BX110" s="983"/>
      <c r="BY110" s="983"/>
      <c r="BZ110" s="983"/>
      <c r="CA110" s="983">
        <v>19704720</v>
      </c>
      <c r="CB110" s="983"/>
      <c r="CC110" s="983"/>
      <c r="CD110" s="983"/>
      <c r="CE110" s="983"/>
      <c r="CF110" s="997">
        <v>322.89999999999998</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410</v>
      </c>
      <c r="DH110" s="983"/>
      <c r="DI110" s="983"/>
      <c r="DJ110" s="983"/>
      <c r="DK110" s="983"/>
      <c r="DL110" s="983" t="s">
        <v>410</v>
      </c>
      <c r="DM110" s="983"/>
      <c r="DN110" s="983"/>
      <c r="DO110" s="983"/>
      <c r="DP110" s="983"/>
      <c r="DQ110" s="983" t="s">
        <v>413</v>
      </c>
      <c r="DR110" s="983"/>
      <c r="DS110" s="983"/>
      <c r="DT110" s="983"/>
      <c r="DU110" s="983"/>
      <c r="DV110" s="984" t="s">
        <v>413</v>
      </c>
      <c r="DW110" s="984"/>
      <c r="DX110" s="984"/>
      <c r="DY110" s="984"/>
      <c r="DZ110" s="985"/>
    </row>
    <row r="111" spans="1:131" s="247" customFormat="1" ht="26.25" customHeight="1">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390</v>
      </c>
      <c r="AB111" s="990"/>
      <c r="AC111" s="990"/>
      <c r="AD111" s="990"/>
      <c r="AE111" s="991"/>
      <c r="AF111" s="992" t="s">
        <v>440</v>
      </c>
      <c r="AG111" s="990"/>
      <c r="AH111" s="990"/>
      <c r="AI111" s="990"/>
      <c r="AJ111" s="991"/>
      <c r="AK111" s="992" t="s">
        <v>440</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3431</v>
      </c>
      <c r="BR111" s="976"/>
      <c r="BS111" s="976"/>
      <c r="BT111" s="976"/>
      <c r="BU111" s="976"/>
      <c r="BV111" s="976">
        <v>2761</v>
      </c>
      <c r="BW111" s="976"/>
      <c r="BX111" s="976"/>
      <c r="BY111" s="976"/>
      <c r="BZ111" s="976"/>
      <c r="CA111" s="976">
        <v>2086</v>
      </c>
      <c r="CB111" s="976"/>
      <c r="CC111" s="976"/>
      <c r="CD111" s="976"/>
      <c r="CE111" s="976"/>
      <c r="CF111" s="970">
        <v>0</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413</v>
      </c>
      <c r="DM111" s="976"/>
      <c r="DN111" s="976"/>
      <c r="DO111" s="976"/>
      <c r="DP111" s="976"/>
      <c r="DQ111" s="976" t="s">
        <v>410</v>
      </c>
      <c r="DR111" s="976"/>
      <c r="DS111" s="976"/>
      <c r="DT111" s="976"/>
      <c r="DU111" s="976"/>
      <c r="DV111" s="977" t="s">
        <v>441</v>
      </c>
      <c r="DW111" s="977"/>
      <c r="DX111" s="977"/>
      <c r="DY111" s="977"/>
      <c r="DZ111" s="978"/>
    </row>
    <row r="112" spans="1:131" s="247" customFormat="1" ht="26.25" customHeight="1">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23333</v>
      </c>
      <c r="AB112" s="1015"/>
      <c r="AC112" s="1015"/>
      <c r="AD112" s="1015"/>
      <c r="AE112" s="1016"/>
      <c r="AF112" s="1017">
        <v>23333</v>
      </c>
      <c r="AG112" s="1015"/>
      <c r="AH112" s="1015"/>
      <c r="AI112" s="1015"/>
      <c r="AJ112" s="1016"/>
      <c r="AK112" s="1017">
        <v>23333</v>
      </c>
      <c r="AL112" s="1015"/>
      <c r="AM112" s="1015"/>
      <c r="AN112" s="1015"/>
      <c r="AO112" s="1016"/>
      <c r="AP112" s="1018">
        <v>0.4</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11712993</v>
      </c>
      <c r="BR112" s="976"/>
      <c r="BS112" s="976"/>
      <c r="BT112" s="976"/>
      <c r="BU112" s="976"/>
      <c r="BV112" s="976">
        <v>10968752</v>
      </c>
      <c r="BW112" s="976"/>
      <c r="BX112" s="976"/>
      <c r="BY112" s="976"/>
      <c r="BZ112" s="976"/>
      <c r="CA112" s="976">
        <v>10184398</v>
      </c>
      <c r="CB112" s="976"/>
      <c r="CC112" s="976"/>
      <c r="CD112" s="976"/>
      <c r="CE112" s="976"/>
      <c r="CF112" s="970">
        <v>166.9</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441</v>
      </c>
      <c r="DH112" s="976"/>
      <c r="DI112" s="976"/>
      <c r="DJ112" s="976"/>
      <c r="DK112" s="976"/>
      <c r="DL112" s="976" t="s">
        <v>413</v>
      </c>
      <c r="DM112" s="976"/>
      <c r="DN112" s="976"/>
      <c r="DO112" s="976"/>
      <c r="DP112" s="976"/>
      <c r="DQ112" s="976" t="s">
        <v>441</v>
      </c>
      <c r="DR112" s="976"/>
      <c r="DS112" s="976"/>
      <c r="DT112" s="976"/>
      <c r="DU112" s="976"/>
      <c r="DV112" s="977" t="s">
        <v>413</v>
      </c>
      <c r="DW112" s="977"/>
      <c r="DX112" s="977"/>
      <c r="DY112" s="977"/>
      <c r="DZ112" s="978"/>
    </row>
    <row r="113" spans="1:130" s="247" customFormat="1" ht="26.25" customHeight="1">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786873</v>
      </c>
      <c r="AB113" s="990"/>
      <c r="AC113" s="990"/>
      <c r="AD113" s="990"/>
      <c r="AE113" s="991"/>
      <c r="AF113" s="992">
        <v>778664</v>
      </c>
      <c r="AG113" s="990"/>
      <c r="AH113" s="990"/>
      <c r="AI113" s="990"/>
      <c r="AJ113" s="991"/>
      <c r="AK113" s="992">
        <v>740552</v>
      </c>
      <c r="AL113" s="990"/>
      <c r="AM113" s="990"/>
      <c r="AN113" s="990"/>
      <c r="AO113" s="991"/>
      <c r="AP113" s="993">
        <v>12.1</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118417</v>
      </c>
      <c r="BR113" s="976"/>
      <c r="BS113" s="976"/>
      <c r="BT113" s="976"/>
      <c r="BU113" s="976"/>
      <c r="BV113" s="976">
        <v>138753</v>
      </c>
      <c r="BW113" s="976"/>
      <c r="BX113" s="976"/>
      <c r="BY113" s="976"/>
      <c r="BZ113" s="976"/>
      <c r="CA113" s="976">
        <v>149171</v>
      </c>
      <c r="CB113" s="976"/>
      <c r="CC113" s="976"/>
      <c r="CD113" s="976"/>
      <c r="CE113" s="976"/>
      <c r="CF113" s="970">
        <v>2.4</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440</v>
      </c>
      <c r="DH113" s="1015"/>
      <c r="DI113" s="1015"/>
      <c r="DJ113" s="1015"/>
      <c r="DK113" s="1016"/>
      <c r="DL113" s="1017" t="s">
        <v>441</v>
      </c>
      <c r="DM113" s="1015"/>
      <c r="DN113" s="1015"/>
      <c r="DO113" s="1015"/>
      <c r="DP113" s="1016"/>
      <c r="DQ113" s="1017" t="s">
        <v>441</v>
      </c>
      <c r="DR113" s="1015"/>
      <c r="DS113" s="1015"/>
      <c r="DT113" s="1015"/>
      <c r="DU113" s="1016"/>
      <c r="DV113" s="1018" t="s">
        <v>441</v>
      </c>
      <c r="DW113" s="1019"/>
      <c r="DX113" s="1019"/>
      <c r="DY113" s="1019"/>
      <c r="DZ113" s="1020"/>
    </row>
    <row r="114" spans="1:130" s="247" customFormat="1" ht="26.25" customHeight="1">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16241</v>
      </c>
      <c r="AB114" s="1015"/>
      <c r="AC114" s="1015"/>
      <c r="AD114" s="1015"/>
      <c r="AE114" s="1016"/>
      <c r="AF114" s="1017">
        <v>22998</v>
      </c>
      <c r="AG114" s="1015"/>
      <c r="AH114" s="1015"/>
      <c r="AI114" s="1015"/>
      <c r="AJ114" s="1016"/>
      <c r="AK114" s="1017">
        <v>26802</v>
      </c>
      <c r="AL114" s="1015"/>
      <c r="AM114" s="1015"/>
      <c r="AN114" s="1015"/>
      <c r="AO114" s="1016"/>
      <c r="AP114" s="1018">
        <v>0.4</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2282178</v>
      </c>
      <c r="BR114" s="976"/>
      <c r="BS114" s="976"/>
      <c r="BT114" s="976"/>
      <c r="BU114" s="976"/>
      <c r="BV114" s="976">
        <v>2205337</v>
      </c>
      <c r="BW114" s="976"/>
      <c r="BX114" s="976"/>
      <c r="BY114" s="976"/>
      <c r="BZ114" s="976"/>
      <c r="CA114" s="976">
        <v>2154834</v>
      </c>
      <c r="CB114" s="976"/>
      <c r="CC114" s="976"/>
      <c r="CD114" s="976"/>
      <c r="CE114" s="976"/>
      <c r="CF114" s="970">
        <v>35.299999999999997</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413</v>
      </c>
      <c r="DR114" s="1015"/>
      <c r="DS114" s="1015"/>
      <c r="DT114" s="1015"/>
      <c r="DU114" s="1016"/>
      <c r="DV114" s="1018" t="s">
        <v>440</v>
      </c>
      <c r="DW114" s="1019"/>
      <c r="DX114" s="1019"/>
      <c r="DY114" s="1019"/>
      <c r="DZ114" s="1020"/>
    </row>
    <row r="115" spans="1:130" s="247" customFormat="1" ht="26.25" customHeight="1">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725</v>
      </c>
      <c r="AB115" s="990"/>
      <c r="AC115" s="990"/>
      <c r="AD115" s="990"/>
      <c r="AE115" s="991"/>
      <c r="AF115" s="992">
        <v>718</v>
      </c>
      <c r="AG115" s="990"/>
      <c r="AH115" s="990"/>
      <c r="AI115" s="990"/>
      <c r="AJ115" s="991"/>
      <c r="AK115" s="992">
        <v>712</v>
      </c>
      <c r="AL115" s="990"/>
      <c r="AM115" s="990"/>
      <c r="AN115" s="990"/>
      <c r="AO115" s="991"/>
      <c r="AP115" s="993">
        <v>0</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413</v>
      </c>
      <c r="BR115" s="976"/>
      <c r="BS115" s="976"/>
      <c r="BT115" s="976"/>
      <c r="BU115" s="976"/>
      <c r="BV115" s="976" t="s">
        <v>440</v>
      </c>
      <c r="BW115" s="976"/>
      <c r="BX115" s="976"/>
      <c r="BY115" s="976"/>
      <c r="BZ115" s="976"/>
      <c r="CA115" s="976" t="s">
        <v>413</v>
      </c>
      <c r="CB115" s="976"/>
      <c r="CC115" s="976"/>
      <c r="CD115" s="976"/>
      <c r="CE115" s="976"/>
      <c r="CF115" s="970" t="s">
        <v>441</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413</v>
      </c>
      <c r="DM115" s="1015"/>
      <c r="DN115" s="1015"/>
      <c r="DO115" s="1015"/>
      <c r="DP115" s="1016"/>
      <c r="DQ115" s="1017" t="s">
        <v>413</v>
      </c>
      <c r="DR115" s="1015"/>
      <c r="DS115" s="1015"/>
      <c r="DT115" s="1015"/>
      <c r="DU115" s="1016"/>
      <c r="DV115" s="1018" t="s">
        <v>413</v>
      </c>
      <c r="DW115" s="1019"/>
      <c r="DX115" s="1019"/>
      <c r="DY115" s="1019"/>
      <c r="DZ115" s="1020"/>
    </row>
    <row r="116" spans="1:130" s="247" customFormat="1" ht="26.25" customHeight="1">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441</v>
      </c>
      <c r="AB116" s="1015"/>
      <c r="AC116" s="1015"/>
      <c r="AD116" s="1015"/>
      <c r="AE116" s="1016"/>
      <c r="AF116" s="1017" t="s">
        <v>441</v>
      </c>
      <c r="AG116" s="1015"/>
      <c r="AH116" s="1015"/>
      <c r="AI116" s="1015"/>
      <c r="AJ116" s="1016"/>
      <c r="AK116" s="1017" t="s">
        <v>410</v>
      </c>
      <c r="AL116" s="1015"/>
      <c r="AM116" s="1015"/>
      <c r="AN116" s="1015"/>
      <c r="AO116" s="1016"/>
      <c r="AP116" s="1018" t="s">
        <v>413</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441</v>
      </c>
      <c r="BW116" s="976"/>
      <c r="BX116" s="976"/>
      <c r="BY116" s="976"/>
      <c r="BZ116" s="976"/>
      <c r="CA116" s="976" t="s">
        <v>413</v>
      </c>
      <c r="CB116" s="976"/>
      <c r="CC116" s="976"/>
      <c r="CD116" s="976"/>
      <c r="CE116" s="976"/>
      <c r="CF116" s="970" t="s">
        <v>441</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413</v>
      </c>
      <c r="DM116" s="1015"/>
      <c r="DN116" s="1015"/>
      <c r="DO116" s="1015"/>
      <c r="DP116" s="1016"/>
      <c r="DQ116" s="1017" t="s">
        <v>390</v>
      </c>
      <c r="DR116" s="1015"/>
      <c r="DS116" s="1015"/>
      <c r="DT116" s="1015"/>
      <c r="DU116" s="1016"/>
      <c r="DV116" s="1018" t="s">
        <v>441</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2754994</v>
      </c>
      <c r="AB117" s="1033"/>
      <c r="AC117" s="1033"/>
      <c r="AD117" s="1033"/>
      <c r="AE117" s="1034"/>
      <c r="AF117" s="1035">
        <v>2874036</v>
      </c>
      <c r="AG117" s="1033"/>
      <c r="AH117" s="1033"/>
      <c r="AI117" s="1033"/>
      <c r="AJ117" s="1034"/>
      <c r="AK117" s="1035">
        <v>2725729</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462</v>
      </c>
      <c r="BR117" s="976"/>
      <c r="BS117" s="976"/>
      <c r="BT117" s="976"/>
      <c r="BU117" s="976"/>
      <c r="BV117" s="976" t="s">
        <v>463</v>
      </c>
      <c r="BW117" s="976"/>
      <c r="BX117" s="976"/>
      <c r="BY117" s="976"/>
      <c r="BZ117" s="976"/>
      <c r="CA117" s="976" t="s">
        <v>464</v>
      </c>
      <c r="CB117" s="976"/>
      <c r="CC117" s="976"/>
      <c r="CD117" s="976"/>
      <c r="CE117" s="976"/>
      <c r="CF117" s="970" t="s">
        <v>464</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464</v>
      </c>
      <c r="DH117" s="1015"/>
      <c r="DI117" s="1015"/>
      <c r="DJ117" s="1015"/>
      <c r="DK117" s="1016"/>
      <c r="DL117" s="1017" t="s">
        <v>413</v>
      </c>
      <c r="DM117" s="1015"/>
      <c r="DN117" s="1015"/>
      <c r="DO117" s="1015"/>
      <c r="DP117" s="1016"/>
      <c r="DQ117" s="1017" t="s">
        <v>441</v>
      </c>
      <c r="DR117" s="1015"/>
      <c r="DS117" s="1015"/>
      <c r="DT117" s="1015"/>
      <c r="DU117" s="1016"/>
      <c r="DV117" s="1018" t="s">
        <v>413</v>
      </c>
      <c r="DW117" s="1019"/>
      <c r="DX117" s="1019"/>
      <c r="DY117" s="1019"/>
      <c r="DZ117" s="1020"/>
    </row>
    <row r="118" spans="1:130" s="247" customFormat="1" ht="26.25" customHeight="1">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304</v>
      </c>
      <c r="AG118" s="941"/>
      <c r="AH118" s="941"/>
      <c r="AI118" s="941"/>
      <c r="AJ118" s="942"/>
      <c r="AK118" s="940" t="s">
        <v>303</v>
      </c>
      <c r="AL118" s="941"/>
      <c r="AM118" s="941"/>
      <c r="AN118" s="941"/>
      <c r="AO118" s="942"/>
      <c r="AP118" s="1027" t="s">
        <v>433</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463</v>
      </c>
      <c r="BR118" s="1054"/>
      <c r="BS118" s="1054"/>
      <c r="BT118" s="1054"/>
      <c r="BU118" s="1054"/>
      <c r="BV118" s="1054" t="s">
        <v>413</v>
      </c>
      <c r="BW118" s="1054"/>
      <c r="BX118" s="1054"/>
      <c r="BY118" s="1054"/>
      <c r="BZ118" s="1054"/>
      <c r="CA118" s="1054" t="s">
        <v>413</v>
      </c>
      <c r="CB118" s="1054"/>
      <c r="CC118" s="1054"/>
      <c r="CD118" s="1054"/>
      <c r="CE118" s="1054"/>
      <c r="CF118" s="970" t="s">
        <v>413</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463</v>
      </c>
      <c r="DH118" s="1015"/>
      <c r="DI118" s="1015"/>
      <c r="DJ118" s="1015"/>
      <c r="DK118" s="1016"/>
      <c r="DL118" s="1017" t="s">
        <v>464</v>
      </c>
      <c r="DM118" s="1015"/>
      <c r="DN118" s="1015"/>
      <c r="DO118" s="1015"/>
      <c r="DP118" s="1016"/>
      <c r="DQ118" s="1017" t="s">
        <v>413</v>
      </c>
      <c r="DR118" s="1015"/>
      <c r="DS118" s="1015"/>
      <c r="DT118" s="1015"/>
      <c r="DU118" s="1016"/>
      <c r="DV118" s="1018" t="s">
        <v>127</v>
      </c>
      <c r="DW118" s="1019"/>
      <c r="DX118" s="1019"/>
      <c r="DY118" s="1019"/>
      <c r="DZ118" s="1020"/>
    </row>
    <row r="119" spans="1:130" s="247" customFormat="1" ht="26.25" customHeight="1">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127</v>
      </c>
      <c r="AB119" s="948"/>
      <c r="AC119" s="948"/>
      <c r="AD119" s="948"/>
      <c r="AE119" s="949"/>
      <c r="AF119" s="950" t="s">
        <v>463</v>
      </c>
      <c r="AG119" s="948"/>
      <c r="AH119" s="948"/>
      <c r="AI119" s="948"/>
      <c r="AJ119" s="949"/>
      <c r="AK119" s="950" t="s">
        <v>464</v>
      </c>
      <c r="AL119" s="948"/>
      <c r="AM119" s="948"/>
      <c r="AN119" s="948"/>
      <c r="AO119" s="949"/>
      <c r="AP119" s="951" t="s">
        <v>464</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468</v>
      </c>
      <c r="BP119" s="1062"/>
      <c r="BQ119" s="1053">
        <v>34322626</v>
      </c>
      <c r="BR119" s="1054"/>
      <c r="BS119" s="1054"/>
      <c r="BT119" s="1054"/>
      <c r="BU119" s="1054"/>
      <c r="BV119" s="1054">
        <v>33115482</v>
      </c>
      <c r="BW119" s="1054"/>
      <c r="BX119" s="1054"/>
      <c r="BY119" s="1054"/>
      <c r="BZ119" s="1054"/>
      <c r="CA119" s="1054">
        <v>32195209</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3431</v>
      </c>
      <c r="DH119" s="1040"/>
      <c r="DI119" s="1040"/>
      <c r="DJ119" s="1040"/>
      <c r="DK119" s="1041"/>
      <c r="DL119" s="1039">
        <v>2761</v>
      </c>
      <c r="DM119" s="1040"/>
      <c r="DN119" s="1040"/>
      <c r="DO119" s="1040"/>
      <c r="DP119" s="1041"/>
      <c r="DQ119" s="1039">
        <v>2086</v>
      </c>
      <c r="DR119" s="1040"/>
      <c r="DS119" s="1040"/>
      <c r="DT119" s="1040"/>
      <c r="DU119" s="1041"/>
      <c r="DV119" s="1042">
        <v>0</v>
      </c>
      <c r="DW119" s="1043"/>
      <c r="DX119" s="1043"/>
      <c r="DY119" s="1043"/>
      <c r="DZ119" s="1044"/>
    </row>
    <row r="120" spans="1:130" s="247" customFormat="1" ht="26.25" customHeight="1">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464</v>
      </c>
      <c r="AB120" s="1015"/>
      <c r="AC120" s="1015"/>
      <c r="AD120" s="1015"/>
      <c r="AE120" s="1016"/>
      <c r="AF120" s="1017" t="s">
        <v>464</v>
      </c>
      <c r="AG120" s="1015"/>
      <c r="AH120" s="1015"/>
      <c r="AI120" s="1015"/>
      <c r="AJ120" s="1016"/>
      <c r="AK120" s="1017" t="s">
        <v>470</v>
      </c>
      <c r="AL120" s="1015"/>
      <c r="AM120" s="1015"/>
      <c r="AN120" s="1015"/>
      <c r="AO120" s="1016"/>
      <c r="AP120" s="1018" t="s">
        <v>464</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5352606</v>
      </c>
      <c r="BR120" s="983"/>
      <c r="BS120" s="983"/>
      <c r="BT120" s="983"/>
      <c r="BU120" s="983"/>
      <c r="BV120" s="983">
        <v>5631432</v>
      </c>
      <c r="BW120" s="983"/>
      <c r="BX120" s="983"/>
      <c r="BY120" s="983"/>
      <c r="BZ120" s="983"/>
      <c r="CA120" s="983">
        <v>6215383</v>
      </c>
      <c r="CB120" s="983"/>
      <c r="CC120" s="983"/>
      <c r="CD120" s="983"/>
      <c r="CE120" s="983"/>
      <c r="CF120" s="997">
        <v>101.9</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10351978</v>
      </c>
      <c r="DH120" s="983"/>
      <c r="DI120" s="983"/>
      <c r="DJ120" s="983"/>
      <c r="DK120" s="983"/>
      <c r="DL120" s="983">
        <v>9797678</v>
      </c>
      <c r="DM120" s="983"/>
      <c r="DN120" s="983"/>
      <c r="DO120" s="983"/>
      <c r="DP120" s="983"/>
      <c r="DQ120" s="983">
        <v>9163100</v>
      </c>
      <c r="DR120" s="983"/>
      <c r="DS120" s="983"/>
      <c r="DT120" s="983"/>
      <c r="DU120" s="983"/>
      <c r="DV120" s="984">
        <v>150.19999999999999</v>
      </c>
      <c r="DW120" s="984"/>
      <c r="DX120" s="984"/>
      <c r="DY120" s="984"/>
      <c r="DZ120" s="985"/>
    </row>
    <row r="121" spans="1:130" s="247" customFormat="1" ht="26.25" customHeight="1">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413</v>
      </c>
      <c r="AB121" s="1015"/>
      <c r="AC121" s="1015"/>
      <c r="AD121" s="1015"/>
      <c r="AE121" s="1016"/>
      <c r="AF121" s="1017" t="s">
        <v>463</v>
      </c>
      <c r="AG121" s="1015"/>
      <c r="AH121" s="1015"/>
      <c r="AI121" s="1015"/>
      <c r="AJ121" s="1016"/>
      <c r="AK121" s="1017" t="s">
        <v>413</v>
      </c>
      <c r="AL121" s="1015"/>
      <c r="AM121" s="1015"/>
      <c r="AN121" s="1015"/>
      <c r="AO121" s="1016"/>
      <c r="AP121" s="1018" t="s">
        <v>413</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65481</v>
      </c>
      <c r="BR121" s="976"/>
      <c r="BS121" s="976"/>
      <c r="BT121" s="976"/>
      <c r="BU121" s="976"/>
      <c r="BV121" s="976">
        <v>40222</v>
      </c>
      <c r="BW121" s="976"/>
      <c r="BX121" s="976"/>
      <c r="BY121" s="976"/>
      <c r="BZ121" s="976"/>
      <c r="CA121" s="976">
        <v>32872</v>
      </c>
      <c r="CB121" s="976"/>
      <c r="CC121" s="976"/>
      <c r="CD121" s="976"/>
      <c r="CE121" s="976"/>
      <c r="CF121" s="970">
        <v>0.5</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911388</v>
      </c>
      <c r="DH121" s="976"/>
      <c r="DI121" s="976"/>
      <c r="DJ121" s="976"/>
      <c r="DK121" s="976"/>
      <c r="DL121" s="976">
        <v>846208</v>
      </c>
      <c r="DM121" s="976"/>
      <c r="DN121" s="976"/>
      <c r="DO121" s="976"/>
      <c r="DP121" s="976"/>
      <c r="DQ121" s="976">
        <v>782007</v>
      </c>
      <c r="DR121" s="976"/>
      <c r="DS121" s="976"/>
      <c r="DT121" s="976"/>
      <c r="DU121" s="976"/>
      <c r="DV121" s="977">
        <v>12.8</v>
      </c>
      <c r="DW121" s="977"/>
      <c r="DX121" s="977"/>
      <c r="DY121" s="977"/>
      <c r="DZ121" s="978"/>
    </row>
    <row r="122" spans="1:130" s="247" customFormat="1" ht="26.25" customHeight="1">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464</v>
      </c>
      <c r="AB122" s="1015"/>
      <c r="AC122" s="1015"/>
      <c r="AD122" s="1015"/>
      <c r="AE122" s="1016"/>
      <c r="AF122" s="1017" t="s">
        <v>413</v>
      </c>
      <c r="AG122" s="1015"/>
      <c r="AH122" s="1015"/>
      <c r="AI122" s="1015"/>
      <c r="AJ122" s="1016"/>
      <c r="AK122" s="1017" t="s">
        <v>127</v>
      </c>
      <c r="AL122" s="1015"/>
      <c r="AM122" s="1015"/>
      <c r="AN122" s="1015"/>
      <c r="AO122" s="1016"/>
      <c r="AP122" s="1018" t="s">
        <v>464</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23172210</v>
      </c>
      <c r="BR122" s="1054"/>
      <c r="BS122" s="1054"/>
      <c r="BT122" s="1054"/>
      <c r="BU122" s="1054"/>
      <c r="BV122" s="1054">
        <v>22691005</v>
      </c>
      <c r="BW122" s="1054"/>
      <c r="BX122" s="1054"/>
      <c r="BY122" s="1054"/>
      <c r="BZ122" s="1054"/>
      <c r="CA122" s="1054">
        <v>21943208</v>
      </c>
      <c r="CB122" s="1054"/>
      <c r="CC122" s="1054"/>
      <c r="CD122" s="1054"/>
      <c r="CE122" s="1054"/>
      <c r="CF122" s="1074">
        <v>359.6</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v>442628</v>
      </c>
      <c r="DH122" s="976"/>
      <c r="DI122" s="976"/>
      <c r="DJ122" s="976"/>
      <c r="DK122" s="976"/>
      <c r="DL122" s="976">
        <v>321423</v>
      </c>
      <c r="DM122" s="976"/>
      <c r="DN122" s="976"/>
      <c r="DO122" s="976"/>
      <c r="DP122" s="976"/>
      <c r="DQ122" s="976">
        <v>230240</v>
      </c>
      <c r="DR122" s="976"/>
      <c r="DS122" s="976"/>
      <c r="DT122" s="976"/>
      <c r="DU122" s="976"/>
      <c r="DV122" s="977">
        <v>3.8</v>
      </c>
      <c r="DW122" s="977"/>
      <c r="DX122" s="977"/>
      <c r="DY122" s="977"/>
      <c r="DZ122" s="978"/>
    </row>
    <row r="123" spans="1:130" s="247" customFormat="1" ht="26.25" customHeight="1">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464</v>
      </c>
      <c r="AB123" s="1015"/>
      <c r="AC123" s="1015"/>
      <c r="AD123" s="1015"/>
      <c r="AE123" s="1016"/>
      <c r="AF123" s="1017" t="s">
        <v>413</v>
      </c>
      <c r="AG123" s="1015"/>
      <c r="AH123" s="1015"/>
      <c r="AI123" s="1015"/>
      <c r="AJ123" s="1016"/>
      <c r="AK123" s="1017" t="s">
        <v>463</v>
      </c>
      <c r="AL123" s="1015"/>
      <c r="AM123" s="1015"/>
      <c r="AN123" s="1015"/>
      <c r="AO123" s="1016"/>
      <c r="AP123" s="1018" t="s">
        <v>464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480</v>
      </c>
      <c r="BP123" s="1062"/>
      <c r="BQ123" s="1121">
        <v>28590297</v>
      </c>
      <c r="BR123" s="1122"/>
      <c r="BS123" s="1122"/>
      <c r="BT123" s="1122"/>
      <c r="BU123" s="1122"/>
      <c r="BV123" s="1122">
        <v>28362659</v>
      </c>
      <c r="BW123" s="1122"/>
      <c r="BX123" s="1122"/>
      <c r="BY123" s="1122"/>
      <c r="BZ123" s="1122"/>
      <c r="CA123" s="1122">
        <v>28191463</v>
      </c>
      <c r="CB123" s="1122"/>
      <c r="CC123" s="1122"/>
      <c r="CD123" s="1122"/>
      <c r="CE123" s="1122"/>
      <c r="CF123" s="1055"/>
      <c r="CG123" s="1056"/>
      <c r="CH123" s="1056"/>
      <c r="CI123" s="1056"/>
      <c r="CJ123" s="1057"/>
      <c r="CK123" s="1066"/>
      <c r="CL123" s="1067"/>
      <c r="CM123" s="1067"/>
      <c r="CN123" s="1067"/>
      <c r="CO123" s="1068"/>
      <c r="CP123" s="1076" t="s">
        <v>481</v>
      </c>
      <c r="CQ123" s="1077"/>
      <c r="CR123" s="1077"/>
      <c r="CS123" s="1077"/>
      <c r="CT123" s="1077"/>
      <c r="CU123" s="1077"/>
      <c r="CV123" s="1077"/>
      <c r="CW123" s="1077"/>
      <c r="CX123" s="1077"/>
      <c r="CY123" s="1077"/>
      <c r="CZ123" s="1077"/>
      <c r="DA123" s="1077"/>
      <c r="DB123" s="1077"/>
      <c r="DC123" s="1077"/>
      <c r="DD123" s="1077"/>
      <c r="DE123" s="1077"/>
      <c r="DF123" s="1078"/>
      <c r="DG123" s="1014">
        <v>1273</v>
      </c>
      <c r="DH123" s="1015"/>
      <c r="DI123" s="1015"/>
      <c r="DJ123" s="1015"/>
      <c r="DK123" s="1016"/>
      <c r="DL123" s="1017">
        <v>1567</v>
      </c>
      <c r="DM123" s="1015"/>
      <c r="DN123" s="1015"/>
      <c r="DO123" s="1015"/>
      <c r="DP123" s="1016"/>
      <c r="DQ123" s="1017">
        <v>4344</v>
      </c>
      <c r="DR123" s="1015"/>
      <c r="DS123" s="1015"/>
      <c r="DT123" s="1015"/>
      <c r="DU123" s="1016"/>
      <c r="DV123" s="1018">
        <v>0.1</v>
      </c>
      <c r="DW123" s="1019"/>
      <c r="DX123" s="1019"/>
      <c r="DY123" s="1019"/>
      <c r="DZ123" s="1020"/>
    </row>
    <row r="124" spans="1:130" s="247" customFormat="1" ht="26.25" customHeight="1" thickBot="1">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463</v>
      </c>
      <c r="AB124" s="1015"/>
      <c r="AC124" s="1015"/>
      <c r="AD124" s="1015"/>
      <c r="AE124" s="1016"/>
      <c r="AF124" s="1017" t="s">
        <v>413</v>
      </c>
      <c r="AG124" s="1015"/>
      <c r="AH124" s="1015"/>
      <c r="AI124" s="1015"/>
      <c r="AJ124" s="1016"/>
      <c r="AK124" s="1017" t="s">
        <v>413</v>
      </c>
      <c r="AL124" s="1015"/>
      <c r="AM124" s="1015"/>
      <c r="AN124" s="1015"/>
      <c r="AO124" s="1016"/>
      <c r="AP124" s="1018" t="s">
        <v>413</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91.6</v>
      </c>
      <c r="BR124" s="1084"/>
      <c r="BS124" s="1084"/>
      <c r="BT124" s="1084"/>
      <c r="BU124" s="1084"/>
      <c r="BV124" s="1084">
        <v>77.3</v>
      </c>
      <c r="BW124" s="1084"/>
      <c r="BX124" s="1084"/>
      <c r="BY124" s="1084"/>
      <c r="BZ124" s="1084"/>
      <c r="CA124" s="1084">
        <v>65.599999999999994</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5726</v>
      </c>
      <c r="DH124" s="1040"/>
      <c r="DI124" s="1040"/>
      <c r="DJ124" s="1040"/>
      <c r="DK124" s="1041"/>
      <c r="DL124" s="1039">
        <v>1876</v>
      </c>
      <c r="DM124" s="1040"/>
      <c r="DN124" s="1040"/>
      <c r="DO124" s="1040"/>
      <c r="DP124" s="1041"/>
      <c r="DQ124" s="1039">
        <v>4707</v>
      </c>
      <c r="DR124" s="1040"/>
      <c r="DS124" s="1040"/>
      <c r="DT124" s="1040"/>
      <c r="DU124" s="1041"/>
      <c r="DV124" s="1042">
        <v>0.1</v>
      </c>
      <c r="DW124" s="1043"/>
      <c r="DX124" s="1043"/>
      <c r="DY124" s="1043"/>
      <c r="DZ124" s="1044"/>
    </row>
    <row r="125" spans="1:130" s="247" customFormat="1" ht="26.25" customHeight="1">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462</v>
      </c>
      <c r="AB125" s="1015"/>
      <c r="AC125" s="1015"/>
      <c r="AD125" s="1015"/>
      <c r="AE125" s="1016"/>
      <c r="AF125" s="1017" t="s">
        <v>464</v>
      </c>
      <c r="AG125" s="1015"/>
      <c r="AH125" s="1015"/>
      <c r="AI125" s="1015"/>
      <c r="AJ125" s="1016"/>
      <c r="AK125" s="1017" t="s">
        <v>464</v>
      </c>
      <c r="AL125" s="1015"/>
      <c r="AM125" s="1015"/>
      <c r="AN125" s="1015"/>
      <c r="AO125" s="1016"/>
      <c r="AP125" s="1018" t="s">
        <v>464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441</v>
      </c>
      <c r="DH125" s="983"/>
      <c r="DI125" s="983"/>
      <c r="DJ125" s="983"/>
      <c r="DK125" s="983"/>
      <c r="DL125" s="983" t="s">
        <v>462</v>
      </c>
      <c r="DM125" s="983"/>
      <c r="DN125" s="983"/>
      <c r="DO125" s="983"/>
      <c r="DP125" s="983"/>
      <c r="DQ125" s="983" t="s">
        <v>463</v>
      </c>
      <c r="DR125" s="983"/>
      <c r="DS125" s="983"/>
      <c r="DT125" s="983"/>
      <c r="DU125" s="983"/>
      <c r="DV125" s="984" t="s">
        <v>413</v>
      </c>
      <c r="DW125" s="984"/>
      <c r="DX125" s="984"/>
      <c r="DY125" s="984"/>
      <c r="DZ125" s="985"/>
    </row>
    <row r="126" spans="1:130" s="247" customFormat="1" ht="26.25" customHeight="1" thickBot="1">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725</v>
      </c>
      <c r="AB126" s="1015"/>
      <c r="AC126" s="1015"/>
      <c r="AD126" s="1015"/>
      <c r="AE126" s="1016"/>
      <c r="AF126" s="1017">
        <v>718</v>
      </c>
      <c r="AG126" s="1015"/>
      <c r="AH126" s="1015"/>
      <c r="AI126" s="1015"/>
      <c r="AJ126" s="1016"/>
      <c r="AK126" s="1017">
        <v>712</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464</v>
      </c>
      <c r="DH126" s="976"/>
      <c r="DI126" s="976"/>
      <c r="DJ126" s="976"/>
      <c r="DK126" s="976"/>
      <c r="DL126" s="976" t="s">
        <v>464</v>
      </c>
      <c r="DM126" s="976"/>
      <c r="DN126" s="976"/>
      <c r="DO126" s="976"/>
      <c r="DP126" s="976"/>
      <c r="DQ126" s="976" t="s">
        <v>413</v>
      </c>
      <c r="DR126" s="976"/>
      <c r="DS126" s="976"/>
      <c r="DT126" s="976"/>
      <c r="DU126" s="976"/>
      <c r="DV126" s="977" t="s">
        <v>464</v>
      </c>
      <c r="DW126" s="977"/>
      <c r="DX126" s="977"/>
      <c r="DY126" s="977"/>
      <c r="DZ126" s="978"/>
    </row>
    <row r="127" spans="1:130" s="247" customFormat="1" ht="26.25" customHeight="1">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413</v>
      </c>
      <c r="AB127" s="1015"/>
      <c r="AC127" s="1015"/>
      <c r="AD127" s="1015"/>
      <c r="AE127" s="1016"/>
      <c r="AF127" s="1017" t="s">
        <v>464</v>
      </c>
      <c r="AG127" s="1015"/>
      <c r="AH127" s="1015"/>
      <c r="AI127" s="1015"/>
      <c r="AJ127" s="1016"/>
      <c r="AK127" s="1017" t="s">
        <v>462</v>
      </c>
      <c r="AL127" s="1015"/>
      <c r="AM127" s="1015"/>
      <c r="AN127" s="1015"/>
      <c r="AO127" s="1016"/>
      <c r="AP127" s="1018" t="s">
        <v>464</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413</v>
      </c>
      <c r="DH127" s="976"/>
      <c r="DI127" s="976"/>
      <c r="DJ127" s="976"/>
      <c r="DK127" s="976"/>
      <c r="DL127" s="976" t="s">
        <v>464</v>
      </c>
      <c r="DM127" s="976"/>
      <c r="DN127" s="976"/>
      <c r="DO127" s="976"/>
      <c r="DP127" s="976"/>
      <c r="DQ127" s="976" t="s">
        <v>464</v>
      </c>
      <c r="DR127" s="976"/>
      <c r="DS127" s="976"/>
      <c r="DT127" s="976"/>
      <c r="DU127" s="976"/>
      <c r="DV127" s="977" t="s">
        <v>413</v>
      </c>
      <c r="DW127" s="977"/>
      <c r="DX127" s="977"/>
      <c r="DY127" s="977"/>
      <c r="DZ127" s="978"/>
    </row>
    <row r="128" spans="1:130" s="247" customFormat="1" ht="26.25" customHeight="1" thickBot="1">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26250</v>
      </c>
      <c r="AB128" s="1104"/>
      <c r="AC128" s="1104"/>
      <c r="AD128" s="1104"/>
      <c r="AE128" s="1105"/>
      <c r="AF128" s="1106">
        <v>29051</v>
      </c>
      <c r="AG128" s="1104"/>
      <c r="AH128" s="1104"/>
      <c r="AI128" s="1104"/>
      <c r="AJ128" s="1105"/>
      <c r="AK128" s="1106">
        <v>21486</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462</v>
      </c>
      <c r="BG128" s="1111"/>
      <c r="BH128" s="1111"/>
      <c r="BI128" s="1111"/>
      <c r="BJ128" s="1111"/>
      <c r="BK128" s="1111"/>
      <c r="BL128" s="1112"/>
      <c r="BM128" s="1110">
        <v>13.69</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464</v>
      </c>
      <c r="DH128" s="1096"/>
      <c r="DI128" s="1096"/>
      <c r="DJ128" s="1096"/>
      <c r="DK128" s="1096"/>
      <c r="DL128" s="1096" t="s">
        <v>463</v>
      </c>
      <c r="DM128" s="1096"/>
      <c r="DN128" s="1096"/>
      <c r="DO128" s="1096"/>
      <c r="DP128" s="1096"/>
      <c r="DQ128" s="1096" t="s">
        <v>462</v>
      </c>
      <c r="DR128" s="1096"/>
      <c r="DS128" s="1096"/>
      <c r="DT128" s="1096"/>
      <c r="DU128" s="1096"/>
      <c r="DV128" s="1097" t="s">
        <v>441</v>
      </c>
      <c r="DW128" s="1097"/>
      <c r="DX128" s="1097"/>
      <c r="DY128" s="1097"/>
      <c r="DZ128" s="1098"/>
    </row>
    <row r="129" spans="1:131" s="247" customFormat="1" ht="26.25" customHeight="1">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8397432</v>
      </c>
      <c r="AB129" s="1015"/>
      <c r="AC129" s="1015"/>
      <c r="AD129" s="1015"/>
      <c r="AE129" s="1016"/>
      <c r="AF129" s="1017">
        <v>8345084</v>
      </c>
      <c r="AG129" s="1015"/>
      <c r="AH129" s="1015"/>
      <c r="AI129" s="1015"/>
      <c r="AJ129" s="1016"/>
      <c r="AK129" s="1017">
        <v>8255965</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462</v>
      </c>
      <c r="BG129" s="1125"/>
      <c r="BH129" s="1125"/>
      <c r="BI129" s="1125"/>
      <c r="BJ129" s="1125"/>
      <c r="BK129" s="1125"/>
      <c r="BL129" s="1126"/>
      <c r="BM129" s="1124">
        <v>18.690000000000001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2140830</v>
      </c>
      <c r="AB130" s="1015"/>
      <c r="AC130" s="1015"/>
      <c r="AD130" s="1015"/>
      <c r="AE130" s="1016"/>
      <c r="AF130" s="1017">
        <v>2203042</v>
      </c>
      <c r="AG130" s="1015"/>
      <c r="AH130" s="1015"/>
      <c r="AI130" s="1015"/>
      <c r="AJ130" s="1016"/>
      <c r="AK130" s="1017">
        <v>2154464</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6256602</v>
      </c>
      <c r="AB131" s="1040"/>
      <c r="AC131" s="1040"/>
      <c r="AD131" s="1040"/>
      <c r="AE131" s="1041"/>
      <c r="AF131" s="1039">
        <v>6142042</v>
      </c>
      <c r="AG131" s="1040"/>
      <c r="AH131" s="1040"/>
      <c r="AI131" s="1040"/>
      <c r="AJ131" s="1041"/>
      <c r="AK131" s="1039">
        <v>6101501</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v>65.599999999999994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9.3966980800000002</v>
      </c>
      <c r="AB132" s="1156"/>
      <c r="AC132" s="1156"/>
      <c r="AD132" s="1156"/>
      <c r="AE132" s="1157"/>
      <c r="AF132" s="1158">
        <v>10.451621790000001</v>
      </c>
      <c r="AG132" s="1156"/>
      <c r="AH132" s="1156"/>
      <c r="AI132" s="1156"/>
      <c r="AJ132" s="1157"/>
      <c r="AK132" s="1158">
        <v>9.0105533050000002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9.1999999999999993</v>
      </c>
      <c r="AB133" s="1139"/>
      <c r="AC133" s="1139"/>
      <c r="AD133" s="1139"/>
      <c r="AE133" s="1140"/>
      <c r="AF133" s="1138">
        <v>9.5</v>
      </c>
      <c r="AG133" s="1139"/>
      <c r="AH133" s="1139"/>
      <c r="AI133" s="1139"/>
      <c r="AJ133" s="1140"/>
      <c r="AK133" s="1138">
        <v>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SJMaKCZtKRS9/AUcNnT4kXhKmm0YydvuMOyWtCWe1te6rnIOE7glqmT+NtEHrLToaE/FOxwlQXZ10OMUtN86Q==" saltValue="wOKdTTCyaq63h88mNDm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mVtRPKahICWyVUocWX74hZKAIlF/5AckdYCG0mFUekRBi9nMib3eJlpaDy8yVcvFjKXesxCqjDjU3Sw3trSiA==" saltValue="uEhQ3qyMJ/JPHoCn3Xpr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rh5TBepfOjbPTfEDzyKpaOdz2FMQBJWuQ92OE/GUwY2ITKrPHwdbpWoa6Luy/N4VqQRD3KavwMYgBc07PZeSw==" saltValue="PE4ge68t7tXTZEoDHGLn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1872750</v>
      </c>
      <c r="AP9" s="313">
        <v>107983</v>
      </c>
      <c r="AQ9" s="314">
        <v>82973</v>
      </c>
      <c r="AR9" s="315">
        <v>30.1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346983</v>
      </c>
      <c r="AP10" s="316">
        <v>20007</v>
      </c>
      <c r="AQ10" s="317">
        <v>9241</v>
      </c>
      <c r="AR10" s="318">
        <v>116.5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350947</v>
      </c>
      <c r="AP11" s="316">
        <v>20236</v>
      </c>
      <c r="AQ11" s="317">
        <v>11673</v>
      </c>
      <c r="AR11" s="318">
        <v>73.400000000000006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65581</v>
      </c>
      <c r="AP12" s="316">
        <v>3781</v>
      </c>
      <c r="AQ12" s="317">
        <v>931</v>
      </c>
      <c r="AR12" s="318">
        <v>306.10000000000002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t="s">
        <v>520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30820</v>
      </c>
      <c r="AP14" s="316">
        <v>1777</v>
      </c>
      <c r="AQ14" s="317">
        <v>3875</v>
      </c>
      <c r="AR14" s="318">
        <v>-54.1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45248</v>
      </c>
      <c r="AP15" s="316">
        <v>2609</v>
      </c>
      <c r="AQ15" s="317">
        <v>1738</v>
      </c>
      <c r="AR15" s="318">
        <v>50.1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-208227</v>
      </c>
      <c r="AP16" s="316">
        <v>-12006</v>
      </c>
      <c r="AQ16" s="317">
        <v>-7403</v>
      </c>
      <c r="AR16" s="318">
        <v>62.2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2504102</v>
      </c>
      <c r="AP17" s="316">
        <v>144387</v>
      </c>
      <c r="AQ17" s="317">
        <v>103027</v>
      </c>
      <c r="AR17" s="318">
        <v>40.1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10.15</v>
      </c>
      <c r="AP21" s="329">
        <v>9.67</v>
      </c>
      <c r="AQ21" s="330">
        <v>0.48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94.3</v>
      </c>
      <c r="AP22" s="334">
        <v>96.6</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1934330</v>
      </c>
      <c r="AP32" s="343">
        <v>111534</v>
      </c>
      <c r="AQ32" s="344">
        <v>54693</v>
      </c>
      <c r="AR32" s="345">
        <v>103.9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v>23333</v>
      </c>
      <c r="AP34" s="343">
        <v>1345</v>
      </c>
      <c r="AQ34" s="344">
        <v>70</v>
      </c>
      <c r="AR34" s="345">
        <v>1821.4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740552</v>
      </c>
      <c r="AP35" s="343">
        <v>42700</v>
      </c>
      <c r="AQ35" s="344">
        <v>20300</v>
      </c>
      <c r="AR35" s="345">
        <v>110.3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26802</v>
      </c>
      <c r="AP36" s="343">
        <v>1545</v>
      </c>
      <c r="AQ36" s="344">
        <v>3708</v>
      </c>
      <c r="AR36" s="345">
        <v>-58.3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v>712</v>
      </c>
      <c r="AP37" s="343">
        <v>41</v>
      </c>
      <c r="AQ37" s="344">
        <v>3144</v>
      </c>
      <c r="AR37" s="345">
        <v>-98.7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520</v>
      </c>
      <c r="AP38" s="346" t="s">
        <v>520</v>
      </c>
      <c r="AQ38" s="347">
        <v>5</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-21486</v>
      </c>
      <c r="AP39" s="343">
        <v>-1239</v>
      </c>
      <c r="AQ39" s="344">
        <v>-4732</v>
      </c>
      <c r="AR39" s="345">
        <v>-73.8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-2154464</v>
      </c>
      <c r="AP40" s="343">
        <v>-124227</v>
      </c>
      <c r="AQ40" s="344">
        <v>-54327</v>
      </c>
      <c r="AR40" s="345">
        <v>128.69999999999999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549779</v>
      </c>
      <c r="AP41" s="343">
        <v>31700</v>
      </c>
      <c r="AQ41" s="344">
        <v>22860</v>
      </c>
      <c r="AR41" s="345">
        <v>38.700000000000003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1686079</v>
      </c>
      <c r="AN51" s="365">
        <v>88295</v>
      </c>
      <c r="AO51" s="366">
        <v>-36.700000000000003</v>
      </c>
      <c r="AP51" s="367">
        <v>77577</v>
      </c>
      <c r="AQ51" s="368">
        <v>-9</v>
      </c>
      <c r="AR51" s="369">
        <v>-27.7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1335948</v>
      </c>
      <c r="AN52" s="373">
        <v>69960</v>
      </c>
      <c r="AO52" s="374">
        <v>-7.7</v>
      </c>
      <c r="AP52" s="375">
        <v>40870</v>
      </c>
      <c r="AQ52" s="376">
        <v>5.2</v>
      </c>
      <c r="AR52" s="377">
        <v>-12.9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2187763</v>
      </c>
      <c r="AN53" s="365">
        <v>117407</v>
      </c>
      <c r="AO53" s="366">
        <v>33</v>
      </c>
      <c r="AP53" s="367">
        <v>115123</v>
      </c>
      <c r="AQ53" s="368">
        <v>48.4</v>
      </c>
      <c r="AR53" s="369">
        <v>-15.4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1536631</v>
      </c>
      <c r="AN54" s="373">
        <v>82464</v>
      </c>
      <c r="AO54" s="374">
        <v>17.899999999999999</v>
      </c>
      <c r="AP54" s="375">
        <v>46026</v>
      </c>
      <c r="AQ54" s="376">
        <v>12.6</v>
      </c>
      <c r="AR54" s="377">
        <v>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2327669</v>
      </c>
      <c r="AN55" s="365">
        <v>128063</v>
      </c>
      <c r="AO55" s="366">
        <v>9.1</v>
      </c>
      <c r="AP55" s="367">
        <v>98899</v>
      </c>
      <c r="AQ55" s="368">
        <v>-14.1</v>
      </c>
      <c r="AR55" s="369">
        <v>23.2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1741960</v>
      </c>
      <c r="AN56" s="373">
        <v>95838</v>
      </c>
      <c r="AO56" s="374">
        <v>16.2</v>
      </c>
      <c r="AP56" s="375">
        <v>43734</v>
      </c>
      <c r="AQ56" s="376">
        <v>-5</v>
      </c>
      <c r="AR56" s="377">
        <v>21.2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2160702</v>
      </c>
      <c r="AN57" s="365">
        <v>121082</v>
      </c>
      <c r="AO57" s="366">
        <v>-5.5</v>
      </c>
      <c r="AP57" s="367">
        <v>96462</v>
      </c>
      <c r="AQ57" s="368">
        <v>-2.5</v>
      </c>
      <c r="AR57" s="369">
        <v>-3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1637172</v>
      </c>
      <c r="AN58" s="373">
        <v>91744</v>
      </c>
      <c r="AO58" s="374">
        <v>-4.3</v>
      </c>
      <c r="AP58" s="375">
        <v>39886</v>
      </c>
      <c r="AQ58" s="376">
        <v>-8.8000000000000007</v>
      </c>
      <c r="AR58" s="377">
        <v>4.5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1898778</v>
      </c>
      <c r="AN59" s="365">
        <v>109484</v>
      </c>
      <c r="AO59" s="366">
        <v>-9.6</v>
      </c>
      <c r="AP59" s="367">
        <v>83103</v>
      </c>
      <c r="AQ59" s="368">
        <v>-13.8</v>
      </c>
      <c r="AR59" s="369">
        <v>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1393033</v>
      </c>
      <c r="AN60" s="373">
        <v>80322</v>
      </c>
      <c r="AO60" s="374">
        <v>-12.4</v>
      </c>
      <c r="AP60" s="375">
        <v>41378</v>
      </c>
      <c r="AQ60" s="376">
        <v>3.7</v>
      </c>
      <c r="AR60" s="377">
        <v>-16.100000000000001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2052198</v>
      </c>
      <c r="AN61" s="380">
        <v>112866</v>
      </c>
      <c r="AO61" s="381">
        <v>-1.9</v>
      </c>
      <c r="AP61" s="382">
        <v>94233</v>
      </c>
      <c r="AQ61" s="383">
        <v>1.8</v>
      </c>
      <c r="AR61" s="369">
        <v>-3.7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1528949</v>
      </c>
      <c r="AN62" s="373">
        <v>84066</v>
      </c>
      <c r="AO62" s="374">
        <v>1.9</v>
      </c>
      <c r="AP62" s="375">
        <v>42379</v>
      </c>
      <c r="AQ62" s="376">
        <v>1.5</v>
      </c>
      <c r="AR62" s="377">
        <v>0.4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x7igz6bNo6fvNbvtwGkDpZnA4/Qma2Sb8K/HN2lYlguevlSUxECblZP6OBoPJ0JfHH3xF2UPIzebY1+EByqWw==" saltValue="yIQij1PTDTB6k9qTBJ2Z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0" zoomScaleNormal="11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nfOhxNHpX45sV2kGl8xzmCICJXb9gAgo3zBmGZKF7ePzc1OD2yNjo7IpEizKlnYGUhE6KhPlXeOcVeB0pBaruA==" saltValue="5wwmv1ialV0XYxUrk3AC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4Vmr7jwkIe7lZ2E7whSSosgWMfxtAN491vbFBpaPhKi6m7b332cs1wCy61pDc5qHUtIx1KGbIXfCQrC/qvK2GA==" saltValue="hibfYYCU0a1uAlb29Auv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8" t="s">
        <v>3</v>
      </c>
      <c r="D47" s="1198"/>
      <c r="E47" s="1199"/>
      <c r="F47" s="11">
        <v>35.26</v>
      </c>
      <c r="G47" s="12">
        <v>37.92</v>
      </c>
      <c r="H47" s="12">
        <v>40.1</v>
      </c>
      <c r="I47" s="12">
        <v>44.07</v>
      </c>
      <c r="J47" s="13">
        <v>46.01</v>
      </c>
    </row>
    <row r="48" spans="2:10" ht="57.75" customHeight="1">
      <c r="B48" s="14"/>
      <c r="C48" s="1200" t="s">
        <v>4</v>
      </c>
      <c r="D48" s="1200"/>
      <c r="E48" s="1201"/>
      <c r="F48" s="15">
        <v>4.0999999999999996</v>
      </c>
      <c r="G48" s="16">
        <v>4.16</v>
      </c>
      <c r="H48" s="16">
        <v>3.69</v>
      </c>
      <c r="I48" s="16">
        <v>4.91</v>
      </c>
      <c r="J48" s="17">
        <v>4.25</v>
      </c>
    </row>
    <row r="49" spans="2:10" ht="57.75" customHeight="1" thickBot="1">
      <c r="B49" s="18"/>
      <c r="C49" s="1202" t="s">
        <v>5</v>
      </c>
      <c r="D49" s="1202"/>
      <c r="E49" s="1203"/>
      <c r="F49" s="19">
        <v>4.95</v>
      </c>
      <c r="G49" s="20">
        <v>4.55</v>
      </c>
      <c r="H49" s="20" t="s">
        <v>566</v>
      </c>
      <c r="I49" s="20">
        <v>8.42</v>
      </c>
      <c r="J49" s="21" t="s">
        <v>567</v>
      </c>
    </row>
    <row r="50" spans="2:10" ht="13.5" customHeight="1"/>
  </sheetData>
  <sheetProtection algorithmName="SHA-512" hashValue="8gl6agFaWPQl0/Xqq1NAUuI0N5+D9U+bVujI9sGpuKypEA2188BdzpYWgQJi54gtZWMlzMhQFW4QQG8d/i74mg==" saltValue="BkWngsBKhDilEqIQxBky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0" t="s">
        <v>568</v>
      </c>
      <c r="D34" s="1210"/>
      <c r="E34" s="1211"/>
      <c r="F34" s="32">
        <v>4.08</v>
      </c>
      <c r="G34" s="33">
        <v>4.16</v>
      </c>
      <c r="H34" s="33">
        <v>3.68</v>
      </c>
      <c r="I34" s="33">
        <v>4.9000000000000004</v>
      </c>
      <c r="J34" s="34">
        <v>4.25</v>
      </c>
      <c r="K34" s="22"/>
      <c r="L34" s="22"/>
      <c r="M34" s="22"/>
      <c r="N34" s="22"/>
      <c r="O34" s="22"/>
      <c r="P34" s="22"/>
    </row>
    <row r="35" spans="1:16" ht="39" customHeight="1">
      <c r="A35" s="22"/>
      <c r="B35" s="35"/>
      <c r="C35" s="1204" t="s">
        <v>569</v>
      </c>
      <c r="D35" s="1205"/>
      <c r="E35" s="1206"/>
      <c r="F35" s="36">
        <v>3.86</v>
      </c>
      <c r="G35" s="37">
        <v>3.62</v>
      </c>
      <c r="H35" s="37">
        <v>3.13</v>
      </c>
      <c r="I35" s="37">
        <v>2.14</v>
      </c>
      <c r="J35" s="38">
        <v>2.09</v>
      </c>
      <c r="K35" s="22"/>
      <c r="L35" s="22"/>
      <c r="M35" s="22"/>
      <c r="N35" s="22"/>
      <c r="O35" s="22"/>
      <c r="P35" s="22"/>
    </row>
    <row r="36" spans="1:16" ht="39" customHeight="1">
      <c r="A36" s="22"/>
      <c r="B36" s="35"/>
      <c r="C36" s="1204" t="s">
        <v>570</v>
      </c>
      <c r="D36" s="1205"/>
      <c r="E36" s="1206"/>
      <c r="F36" s="36">
        <v>0.65</v>
      </c>
      <c r="G36" s="37">
        <v>0.74</v>
      </c>
      <c r="H36" s="37">
        <v>0.75</v>
      </c>
      <c r="I36" s="37">
        <v>0.78</v>
      </c>
      <c r="J36" s="38">
        <v>0.89</v>
      </c>
      <c r="K36" s="22"/>
      <c r="L36" s="22"/>
      <c r="M36" s="22"/>
      <c r="N36" s="22"/>
      <c r="O36" s="22"/>
      <c r="P36" s="22"/>
    </row>
    <row r="37" spans="1:16" ht="39" customHeight="1">
      <c r="A37" s="22"/>
      <c r="B37" s="35"/>
      <c r="C37" s="1204" t="s">
        <v>571</v>
      </c>
      <c r="D37" s="1205"/>
      <c r="E37" s="1206"/>
      <c r="F37" s="36">
        <v>0.65</v>
      </c>
      <c r="G37" s="37">
        <v>0.62</v>
      </c>
      <c r="H37" s="37">
        <v>0.57999999999999996</v>
      </c>
      <c r="I37" s="37">
        <v>0.25</v>
      </c>
      <c r="J37" s="38">
        <v>0.78</v>
      </c>
      <c r="K37" s="22"/>
      <c r="L37" s="22"/>
      <c r="M37" s="22"/>
      <c r="N37" s="22"/>
      <c r="O37" s="22"/>
      <c r="P37" s="22"/>
    </row>
    <row r="38" spans="1:16" ht="39" customHeight="1">
      <c r="A38" s="22"/>
      <c r="B38" s="35"/>
      <c r="C38" s="1204" t="s">
        <v>572</v>
      </c>
      <c r="D38" s="1205"/>
      <c r="E38" s="1206"/>
      <c r="F38" s="36">
        <v>0.28000000000000003</v>
      </c>
      <c r="G38" s="37">
        <v>0.17</v>
      </c>
      <c r="H38" s="37">
        <v>0</v>
      </c>
      <c r="I38" s="37">
        <v>0.34</v>
      </c>
      <c r="J38" s="38">
        <v>0.7</v>
      </c>
      <c r="K38" s="22"/>
      <c r="L38" s="22"/>
      <c r="M38" s="22"/>
      <c r="N38" s="22"/>
      <c r="O38" s="22"/>
      <c r="P38" s="22"/>
    </row>
    <row r="39" spans="1:16" ht="39" customHeight="1">
      <c r="A39" s="22"/>
      <c r="B39" s="35"/>
      <c r="C39" s="1204" t="s">
        <v>573</v>
      </c>
      <c r="D39" s="1205"/>
      <c r="E39" s="1206"/>
      <c r="F39" s="36">
        <v>0.1</v>
      </c>
      <c r="G39" s="37">
        <v>0.16</v>
      </c>
      <c r="H39" s="37">
        <v>7.0000000000000007E-2</v>
      </c>
      <c r="I39" s="37">
        <v>0.79</v>
      </c>
      <c r="J39" s="38">
        <v>0.17</v>
      </c>
      <c r="K39" s="22"/>
      <c r="L39" s="22"/>
      <c r="M39" s="22"/>
      <c r="N39" s="22"/>
      <c r="O39" s="22"/>
      <c r="P39" s="22"/>
    </row>
    <row r="40" spans="1:16" ht="39" customHeight="1">
      <c r="A40" s="22"/>
      <c r="B40" s="35"/>
      <c r="C40" s="1204" t="s">
        <v>574</v>
      </c>
      <c r="D40" s="1205"/>
      <c r="E40" s="1206"/>
      <c r="F40" s="36">
        <v>0</v>
      </c>
      <c r="G40" s="37">
        <v>0.01</v>
      </c>
      <c r="H40" s="37">
        <v>0.02</v>
      </c>
      <c r="I40" s="37">
        <v>0.06</v>
      </c>
      <c r="J40" s="38">
        <v>0</v>
      </c>
      <c r="K40" s="22"/>
      <c r="L40" s="22"/>
      <c r="M40" s="22"/>
      <c r="N40" s="22"/>
      <c r="O40" s="22"/>
      <c r="P40" s="22"/>
    </row>
    <row r="41" spans="1:16" ht="39" customHeight="1">
      <c r="A41" s="22"/>
      <c r="B41" s="35"/>
      <c r="C41" s="1204" t="s">
        <v>575</v>
      </c>
      <c r="D41" s="1205"/>
      <c r="E41" s="1206"/>
      <c r="F41" s="36">
        <v>0</v>
      </c>
      <c r="G41" s="37">
        <v>0</v>
      </c>
      <c r="H41" s="37">
        <v>0</v>
      </c>
      <c r="I41" s="37">
        <v>0</v>
      </c>
      <c r="J41" s="38">
        <v>0</v>
      </c>
      <c r="K41" s="22"/>
      <c r="L41" s="22"/>
      <c r="M41" s="22"/>
      <c r="N41" s="22"/>
      <c r="O41" s="22"/>
      <c r="P41" s="22"/>
    </row>
    <row r="42" spans="1:16" ht="39" customHeight="1">
      <c r="A42" s="22"/>
      <c r="B42" s="39"/>
      <c r="C42" s="1204" t="s">
        <v>576</v>
      </c>
      <c r="D42" s="1205"/>
      <c r="E42" s="1206"/>
      <c r="F42" s="36" t="s">
        <v>520</v>
      </c>
      <c r="G42" s="37" t="s">
        <v>520</v>
      </c>
      <c r="H42" s="37" t="s">
        <v>520</v>
      </c>
      <c r="I42" s="37" t="s">
        <v>520</v>
      </c>
      <c r="J42" s="38" t="s">
        <v>520</v>
      </c>
      <c r="K42" s="22"/>
      <c r="L42" s="22"/>
      <c r="M42" s="22"/>
      <c r="N42" s="22"/>
      <c r="O42" s="22"/>
      <c r="P42" s="22"/>
    </row>
    <row r="43" spans="1:16" ht="39" customHeight="1" thickBot="1">
      <c r="A43" s="22"/>
      <c r="B43" s="40"/>
      <c r="C43" s="1207" t="s">
        <v>577</v>
      </c>
      <c r="D43" s="1208"/>
      <c r="E43" s="120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KBrGUGyhcUcPM1yNjFUYRVXZlRlO7h/8S0Z7EEg14K78H7riERBQd1PE+88A4DVO5KDRONXZwqFWfJkFJc8Hg==" saltValue="DxrMhUAsLan+gdlelhL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12" t="s">
        <v>10</v>
      </c>
      <c r="C45" s="1213"/>
      <c r="D45" s="58"/>
      <c r="E45" s="1218" t="s">
        <v>11</v>
      </c>
      <c r="F45" s="1218"/>
      <c r="G45" s="1218"/>
      <c r="H45" s="1218"/>
      <c r="I45" s="1218"/>
      <c r="J45" s="1219"/>
      <c r="K45" s="59">
        <v>1801</v>
      </c>
      <c r="L45" s="60">
        <v>1747</v>
      </c>
      <c r="M45" s="60">
        <v>1928</v>
      </c>
      <c r="N45" s="60">
        <v>2048</v>
      </c>
      <c r="O45" s="61">
        <v>1934</v>
      </c>
      <c r="P45" s="48"/>
      <c r="Q45" s="48"/>
      <c r="R45" s="48"/>
      <c r="S45" s="48"/>
      <c r="T45" s="48"/>
      <c r="U45" s="48"/>
    </row>
    <row r="46" spans="1:21" ht="30.75" customHeight="1">
      <c r="A46" s="48"/>
      <c r="B46" s="1214"/>
      <c r="C46" s="1215"/>
      <c r="D46" s="62"/>
      <c r="E46" s="1220" t="s">
        <v>12</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c r="A47" s="48"/>
      <c r="B47" s="1214"/>
      <c r="C47" s="1215"/>
      <c r="D47" s="62"/>
      <c r="E47" s="1220" t="s">
        <v>13</v>
      </c>
      <c r="F47" s="1220"/>
      <c r="G47" s="1220"/>
      <c r="H47" s="1220"/>
      <c r="I47" s="1220"/>
      <c r="J47" s="1221"/>
      <c r="K47" s="63">
        <v>3</v>
      </c>
      <c r="L47" s="64">
        <v>27</v>
      </c>
      <c r="M47" s="64">
        <v>23</v>
      </c>
      <c r="N47" s="64">
        <v>23</v>
      </c>
      <c r="O47" s="65">
        <v>23</v>
      </c>
      <c r="P47" s="48"/>
      <c r="Q47" s="48"/>
      <c r="R47" s="48"/>
      <c r="S47" s="48"/>
      <c r="T47" s="48"/>
      <c r="U47" s="48"/>
    </row>
    <row r="48" spans="1:21" ht="30.75" customHeight="1">
      <c r="A48" s="48"/>
      <c r="B48" s="1214"/>
      <c r="C48" s="1215"/>
      <c r="D48" s="62"/>
      <c r="E48" s="1220" t="s">
        <v>14</v>
      </c>
      <c r="F48" s="1220"/>
      <c r="G48" s="1220"/>
      <c r="H48" s="1220"/>
      <c r="I48" s="1220"/>
      <c r="J48" s="1221"/>
      <c r="K48" s="63">
        <v>887</v>
      </c>
      <c r="L48" s="64">
        <v>821</v>
      </c>
      <c r="M48" s="64">
        <v>787</v>
      </c>
      <c r="N48" s="64">
        <v>779</v>
      </c>
      <c r="O48" s="65">
        <v>741</v>
      </c>
      <c r="P48" s="48"/>
      <c r="Q48" s="48"/>
      <c r="R48" s="48"/>
      <c r="S48" s="48"/>
      <c r="T48" s="48"/>
      <c r="U48" s="48"/>
    </row>
    <row r="49" spans="1:21" ht="30.75" customHeight="1">
      <c r="A49" s="48"/>
      <c r="B49" s="1214"/>
      <c r="C49" s="1215"/>
      <c r="D49" s="62"/>
      <c r="E49" s="1220" t="s">
        <v>15</v>
      </c>
      <c r="F49" s="1220"/>
      <c r="G49" s="1220"/>
      <c r="H49" s="1220"/>
      <c r="I49" s="1220"/>
      <c r="J49" s="1221"/>
      <c r="K49" s="63">
        <v>15</v>
      </c>
      <c r="L49" s="64">
        <v>16</v>
      </c>
      <c r="M49" s="64">
        <v>16</v>
      </c>
      <c r="N49" s="64">
        <v>23</v>
      </c>
      <c r="O49" s="65">
        <v>27</v>
      </c>
      <c r="P49" s="48"/>
      <c r="Q49" s="48"/>
      <c r="R49" s="48"/>
      <c r="S49" s="48"/>
      <c r="T49" s="48"/>
      <c r="U49" s="48"/>
    </row>
    <row r="50" spans="1:21" ht="30.75" customHeight="1">
      <c r="A50" s="48"/>
      <c r="B50" s="1214"/>
      <c r="C50" s="1215"/>
      <c r="D50" s="62"/>
      <c r="E50" s="1220" t="s">
        <v>16</v>
      </c>
      <c r="F50" s="1220"/>
      <c r="G50" s="1220"/>
      <c r="H50" s="1220"/>
      <c r="I50" s="1220"/>
      <c r="J50" s="1221"/>
      <c r="K50" s="63">
        <v>13</v>
      </c>
      <c r="L50" s="64">
        <v>1</v>
      </c>
      <c r="M50" s="64">
        <v>1</v>
      </c>
      <c r="N50" s="64">
        <v>1</v>
      </c>
      <c r="O50" s="65">
        <v>1</v>
      </c>
      <c r="P50" s="48"/>
      <c r="Q50" s="48"/>
      <c r="R50" s="48"/>
      <c r="S50" s="48"/>
      <c r="T50" s="48"/>
      <c r="U50" s="48"/>
    </row>
    <row r="51" spans="1:21" ht="30.75" customHeight="1">
      <c r="A51" s="48"/>
      <c r="B51" s="1216"/>
      <c r="C51" s="1217"/>
      <c r="D51" s="66"/>
      <c r="E51" s="1220" t="s">
        <v>17</v>
      </c>
      <c r="F51" s="1220"/>
      <c r="G51" s="1220"/>
      <c r="H51" s="1220"/>
      <c r="I51" s="1220"/>
      <c r="J51" s="1221"/>
      <c r="K51" s="63">
        <v>0</v>
      </c>
      <c r="L51" s="64">
        <v>0</v>
      </c>
      <c r="M51" s="64" t="s">
        <v>520</v>
      </c>
      <c r="N51" s="64" t="s">
        <v>520</v>
      </c>
      <c r="O51" s="65" t="s">
        <v>520</v>
      </c>
      <c r="P51" s="48"/>
      <c r="Q51" s="48"/>
      <c r="R51" s="48"/>
      <c r="S51" s="48"/>
      <c r="T51" s="48"/>
      <c r="U51" s="48"/>
    </row>
    <row r="52" spans="1:21" ht="30.75" customHeight="1">
      <c r="A52" s="48"/>
      <c r="B52" s="1222" t="s">
        <v>18</v>
      </c>
      <c r="C52" s="1223"/>
      <c r="D52" s="66"/>
      <c r="E52" s="1220" t="s">
        <v>19</v>
      </c>
      <c r="F52" s="1220"/>
      <c r="G52" s="1220"/>
      <c r="H52" s="1220"/>
      <c r="I52" s="1220"/>
      <c r="J52" s="1221"/>
      <c r="K52" s="63">
        <v>2079</v>
      </c>
      <c r="L52" s="64">
        <v>2042</v>
      </c>
      <c r="M52" s="64">
        <v>2168</v>
      </c>
      <c r="N52" s="64">
        <v>2232</v>
      </c>
      <c r="O52" s="65">
        <v>2175</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640</v>
      </c>
      <c r="L53" s="69">
        <v>570</v>
      </c>
      <c r="M53" s="69">
        <v>587</v>
      </c>
      <c r="N53" s="69">
        <v>642</v>
      </c>
      <c r="O53" s="70">
        <v>551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8" t="s">
        <v>24</v>
      </c>
      <c r="C57" s="1229"/>
      <c r="D57" s="1232" t="s">
        <v>25</v>
      </c>
      <c r="E57" s="1233"/>
      <c r="F57" s="1233"/>
      <c r="G57" s="1233"/>
      <c r="H57" s="1233"/>
      <c r="I57" s="1233"/>
      <c r="J57" s="1234"/>
      <c r="K57" s="83">
        <v>13</v>
      </c>
      <c r="L57" s="84">
        <v>230</v>
      </c>
      <c r="M57" s="84">
        <v>312</v>
      </c>
      <c r="N57" s="84">
        <v>410</v>
      </c>
      <c r="O57" s="85">
        <v>508</v>
      </c>
    </row>
    <row r="58" spans="1:21" ht="31.5" customHeight="1" thickBot="1">
      <c r="B58" s="1230"/>
      <c r="C58" s="1231"/>
      <c r="D58" s="1235" t="s">
        <v>26</v>
      </c>
      <c r="E58" s="1236"/>
      <c r="F58" s="1236"/>
      <c r="G58" s="1236"/>
      <c r="H58" s="1236"/>
      <c r="I58" s="1236"/>
      <c r="J58" s="1237"/>
      <c r="K58" s="86">
        <v>13</v>
      </c>
      <c r="L58" s="87">
        <v>17</v>
      </c>
      <c r="M58" s="87">
        <v>23</v>
      </c>
      <c r="N58" s="87">
        <v>47</v>
      </c>
      <c r="O58" s="88">
        <v>70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a/v/anExyciIiCL3U5gk8qKCodRYps+IrTwl/4b4/RFv4LxJyeYV5X9VmG/mtx+8SmyZqbdFu7JwsrgaXXhA==" saltValue="7xAAfzph2t9AYM1LsP10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110" zoomScaleNormal="1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561</v>
      </c>
      <c r="J40" s="100" t="s">
        <v>562</v>
      </c>
      <c r="K40" s="100" t="s">
        <v>563</v>
      </c>
      <c r="L40" s="100" t="s">
        <v>564</v>
      </c>
      <c r="M40" s="101" t="s">
        <v>565</v>
      </c>
    </row>
    <row r="41" spans="2:13" ht="27.75" customHeight="1">
      <c r="B41" s="1238" t="s">
        <v>29</v>
      </c>
      <c r="C41" s="1239"/>
      <c r="D41" s="102"/>
      <c r="E41" s="1244" t="s">
        <v>30</v>
      </c>
      <c r="F41" s="1244"/>
      <c r="G41" s="1244"/>
      <c r="H41" s="1245"/>
      <c r="I41" s="103">
        <v>19733</v>
      </c>
      <c r="J41" s="104">
        <v>20002</v>
      </c>
      <c r="K41" s="104">
        <v>20206</v>
      </c>
      <c r="L41" s="104">
        <v>19800</v>
      </c>
      <c r="M41" s="105">
        <v>19705</v>
      </c>
    </row>
    <row r="42" spans="2:13" ht="27.75" customHeight="1">
      <c r="B42" s="1240"/>
      <c r="C42" s="1241"/>
      <c r="D42" s="106"/>
      <c r="E42" s="1246" t="s">
        <v>31</v>
      </c>
      <c r="F42" s="1246"/>
      <c r="G42" s="1246"/>
      <c r="H42" s="1247"/>
      <c r="I42" s="107">
        <v>5</v>
      </c>
      <c r="J42" s="108">
        <v>4</v>
      </c>
      <c r="K42" s="108">
        <v>3</v>
      </c>
      <c r="L42" s="108">
        <v>3</v>
      </c>
      <c r="M42" s="109">
        <v>2</v>
      </c>
    </row>
    <row r="43" spans="2:13" ht="27.75" customHeight="1">
      <c r="B43" s="1240"/>
      <c r="C43" s="1241"/>
      <c r="D43" s="106"/>
      <c r="E43" s="1246" t="s">
        <v>32</v>
      </c>
      <c r="F43" s="1246"/>
      <c r="G43" s="1246"/>
      <c r="H43" s="1247"/>
      <c r="I43" s="107">
        <v>12967</v>
      </c>
      <c r="J43" s="108">
        <v>12511</v>
      </c>
      <c r="K43" s="108">
        <v>11713</v>
      </c>
      <c r="L43" s="108">
        <v>10969</v>
      </c>
      <c r="M43" s="109">
        <v>10184</v>
      </c>
    </row>
    <row r="44" spans="2:13" ht="27.75" customHeight="1">
      <c r="B44" s="1240"/>
      <c r="C44" s="1241"/>
      <c r="D44" s="106"/>
      <c r="E44" s="1246" t="s">
        <v>33</v>
      </c>
      <c r="F44" s="1246"/>
      <c r="G44" s="1246"/>
      <c r="H44" s="1247"/>
      <c r="I44" s="107">
        <v>139</v>
      </c>
      <c r="J44" s="108">
        <v>116</v>
      </c>
      <c r="K44" s="108">
        <v>118</v>
      </c>
      <c r="L44" s="108">
        <v>139</v>
      </c>
      <c r="M44" s="109">
        <v>149</v>
      </c>
    </row>
    <row r="45" spans="2:13" ht="27.75" customHeight="1">
      <c r="B45" s="1240"/>
      <c r="C45" s="1241"/>
      <c r="D45" s="106"/>
      <c r="E45" s="1246" t="s">
        <v>34</v>
      </c>
      <c r="F45" s="1246"/>
      <c r="G45" s="1246"/>
      <c r="H45" s="1247"/>
      <c r="I45" s="107">
        <v>2374</v>
      </c>
      <c r="J45" s="108">
        <v>2348</v>
      </c>
      <c r="K45" s="108">
        <v>2282</v>
      </c>
      <c r="L45" s="108">
        <v>2205</v>
      </c>
      <c r="M45" s="109">
        <v>2155</v>
      </c>
    </row>
    <row r="46" spans="2:13" ht="27.75" customHeight="1">
      <c r="B46" s="1240"/>
      <c r="C46" s="1241"/>
      <c r="D46" s="110"/>
      <c r="E46" s="1246" t="s">
        <v>35</v>
      </c>
      <c r="F46" s="1246"/>
      <c r="G46" s="1246"/>
      <c r="H46" s="1247"/>
      <c r="I46" s="107" t="s">
        <v>520</v>
      </c>
      <c r="J46" s="108" t="s">
        <v>520</v>
      </c>
      <c r="K46" s="108" t="s">
        <v>520</v>
      </c>
      <c r="L46" s="108" t="s">
        <v>520</v>
      </c>
      <c r="M46" s="109" t="s">
        <v>520</v>
      </c>
    </row>
    <row r="47" spans="2:13" ht="27.75" customHeight="1">
      <c r="B47" s="1240"/>
      <c r="C47" s="1241"/>
      <c r="D47" s="111"/>
      <c r="E47" s="1248" t="s">
        <v>36</v>
      </c>
      <c r="F47" s="1249"/>
      <c r="G47" s="1249"/>
      <c r="H47" s="1250"/>
      <c r="I47" s="107" t="s">
        <v>520</v>
      </c>
      <c r="J47" s="108" t="s">
        <v>520</v>
      </c>
      <c r="K47" s="108" t="s">
        <v>520</v>
      </c>
      <c r="L47" s="108" t="s">
        <v>520</v>
      </c>
      <c r="M47" s="109" t="s">
        <v>520</v>
      </c>
    </row>
    <row r="48" spans="2:13" ht="27.75" customHeight="1">
      <c r="B48" s="1240"/>
      <c r="C48" s="1241"/>
      <c r="D48" s="106"/>
      <c r="E48" s="1246" t="s">
        <v>37</v>
      </c>
      <c r="F48" s="1246"/>
      <c r="G48" s="1246"/>
      <c r="H48" s="1247"/>
      <c r="I48" s="107" t="s">
        <v>520</v>
      </c>
      <c r="J48" s="108" t="s">
        <v>520</v>
      </c>
      <c r="K48" s="108" t="s">
        <v>520</v>
      </c>
      <c r="L48" s="108" t="s">
        <v>520</v>
      </c>
      <c r="M48" s="109" t="s">
        <v>520</v>
      </c>
    </row>
    <row r="49" spans="2:13" ht="27.75" customHeight="1">
      <c r="B49" s="1242"/>
      <c r="C49" s="1243"/>
      <c r="D49" s="106"/>
      <c r="E49" s="1246" t="s">
        <v>38</v>
      </c>
      <c r="F49" s="1246"/>
      <c r="G49" s="1246"/>
      <c r="H49" s="1247"/>
      <c r="I49" s="107" t="s">
        <v>520</v>
      </c>
      <c r="J49" s="108" t="s">
        <v>520</v>
      </c>
      <c r="K49" s="108" t="s">
        <v>520</v>
      </c>
      <c r="L49" s="108" t="s">
        <v>520</v>
      </c>
      <c r="M49" s="109" t="s">
        <v>520</v>
      </c>
    </row>
    <row r="50" spans="2:13" ht="27.75" customHeight="1">
      <c r="B50" s="1251" t="s">
        <v>39</v>
      </c>
      <c r="C50" s="1252"/>
      <c r="D50" s="112"/>
      <c r="E50" s="1246" t="s">
        <v>40</v>
      </c>
      <c r="F50" s="1246"/>
      <c r="G50" s="1246"/>
      <c r="H50" s="1247"/>
      <c r="I50" s="107">
        <v>4546</v>
      </c>
      <c r="J50" s="108">
        <v>4853</v>
      </c>
      <c r="K50" s="108">
        <v>5353</v>
      </c>
      <c r="L50" s="108">
        <v>5631</v>
      </c>
      <c r="M50" s="109">
        <v>6215</v>
      </c>
    </row>
    <row r="51" spans="2:13" ht="27.75" customHeight="1">
      <c r="B51" s="1240"/>
      <c r="C51" s="1241"/>
      <c r="D51" s="106"/>
      <c r="E51" s="1246" t="s">
        <v>41</v>
      </c>
      <c r="F51" s="1246"/>
      <c r="G51" s="1246"/>
      <c r="H51" s="1247"/>
      <c r="I51" s="107">
        <v>102</v>
      </c>
      <c r="J51" s="108">
        <v>90</v>
      </c>
      <c r="K51" s="108">
        <v>65</v>
      </c>
      <c r="L51" s="108">
        <v>40</v>
      </c>
      <c r="M51" s="109">
        <v>33</v>
      </c>
    </row>
    <row r="52" spans="2:13" ht="27.75" customHeight="1">
      <c r="B52" s="1242"/>
      <c r="C52" s="1243"/>
      <c r="D52" s="106"/>
      <c r="E52" s="1246" t="s">
        <v>42</v>
      </c>
      <c r="F52" s="1246"/>
      <c r="G52" s="1246"/>
      <c r="H52" s="1247"/>
      <c r="I52" s="107">
        <v>23763</v>
      </c>
      <c r="J52" s="108">
        <v>23654</v>
      </c>
      <c r="K52" s="108">
        <v>23172</v>
      </c>
      <c r="L52" s="108">
        <v>22691</v>
      </c>
      <c r="M52" s="109">
        <v>21943</v>
      </c>
    </row>
    <row r="53" spans="2:13" ht="27.75" customHeight="1" thickBot="1">
      <c r="B53" s="1253" t="s">
        <v>43</v>
      </c>
      <c r="C53" s="1254"/>
      <c r="D53" s="113"/>
      <c r="E53" s="1255" t="s">
        <v>44</v>
      </c>
      <c r="F53" s="1255"/>
      <c r="G53" s="1255"/>
      <c r="H53" s="1256"/>
      <c r="I53" s="114">
        <v>6807</v>
      </c>
      <c r="J53" s="115">
        <v>6384</v>
      </c>
      <c r="K53" s="115">
        <v>5732</v>
      </c>
      <c r="L53" s="115">
        <v>4753</v>
      </c>
      <c r="M53" s="116">
        <v>4004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cl6smbFzy2I1ARaPKWMNY1ZsQIL2Ly25eEr4qez1vbtHxZxgl18iQ3PInN+gVsjbErxfGMdlhvlYTtkyY5PQQ==" saltValue="4uQI6BQIqr7Z+OZKdUTY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563</v>
      </c>
      <c r="G54" s="125" t="s">
        <v>564</v>
      </c>
      <c r="H54" s="126" t="s">
        <v>565</v>
      </c>
    </row>
    <row r="55" spans="2:8" ht="52.5" customHeight="1">
      <c r="B55" s="127"/>
      <c r="C55" s="1265" t="s">
        <v>47</v>
      </c>
      <c r="D55" s="1265"/>
      <c r="E55" s="1266"/>
      <c r="F55" s="128">
        <v>3367</v>
      </c>
      <c r="G55" s="128">
        <v>3677</v>
      </c>
      <c r="H55" s="129">
        <v>3799</v>
      </c>
    </row>
    <row r="56" spans="2:8" ht="52.5" customHeight="1">
      <c r="B56" s="130"/>
      <c r="C56" s="1267" t="s">
        <v>48</v>
      </c>
      <c r="D56" s="1267"/>
      <c r="E56" s="1268"/>
      <c r="F56" s="131">
        <v>727</v>
      </c>
      <c r="G56" s="131">
        <v>399</v>
      </c>
      <c r="H56" s="132">
        <v>410</v>
      </c>
    </row>
    <row r="57" spans="2:8" ht="53.25" customHeight="1">
      <c r="B57" s="130"/>
      <c r="C57" s="1269" t="s">
        <v>49</v>
      </c>
      <c r="D57" s="1269"/>
      <c r="E57" s="1270"/>
      <c r="F57" s="133">
        <v>2012</v>
      </c>
      <c r="G57" s="133">
        <v>2186</v>
      </c>
      <c r="H57" s="134">
        <v>2511</v>
      </c>
    </row>
    <row r="58" spans="2:8" ht="45.75" customHeight="1">
      <c r="B58" s="135"/>
      <c r="C58" s="1257" t="s">
        <v>594</v>
      </c>
      <c r="D58" s="1258"/>
      <c r="E58" s="1259"/>
      <c r="F58" s="136">
        <v>1666</v>
      </c>
      <c r="G58" s="136">
        <v>1669</v>
      </c>
      <c r="H58" s="137">
        <v>1663</v>
      </c>
    </row>
    <row r="59" spans="2:8" ht="45.75" customHeight="1">
      <c r="B59" s="135"/>
      <c r="C59" s="1257" t="s">
        <v>595</v>
      </c>
      <c r="D59" s="1258"/>
      <c r="E59" s="1259"/>
      <c r="F59" s="136">
        <v>235</v>
      </c>
      <c r="G59" s="136">
        <v>335</v>
      </c>
      <c r="H59" s="137">
        <v>488</v>
      </c>
    </row>
    <row r="60" spans="2:8" ht="45.75" customHeight="1">
      <c r="B60" s="135"/>
      <c r="C60" s="1257" t="s">
        <v>596</v>
      </c>
      <c r="D60" s="1258"/>
      <c r="E60" s="1259"/>
      <c r="F60" s="136">
        <v>67</v>
      </c>
      <c r="G60" s="136">
        <v>136</v>
      </c>
      <c r="H60" s="137">
        <v>307</v>
      </c>
    </row>
    <row r="61" spans="2:8" ht="45.75" customHeight="1">
      <c r="B61" s="135"/>
      <c r="C61" s="1257" t="s">
        <v>597</v>
      </c>
      <c r="D61" s="1258"/>
      <c r="E61" s="1259"/>
      <c r="F61" s="136">
        <v>44</v>
      </c>
      <c r="G61" s="136">
        <v>46</v>
      </c>
      <c r="H61" s="137">
        <v>52</v>
      </c>
    </row>
    <row r="62" spans="2:8" ht="45.75" customHeight="1" thickBot="1">
      <c r="B62" s="138"/>
      <c r="C62" s="1260" t="s">
        <v>598</v>
      </c>
      <c r="D62" s="1261"/>
      <c r="E62" s="1262"/>
      <c r="F62" s="139" t="s">
        <v>599</v>
      </c>
      <c r="G62" s="139" t="s">
        <v>599</v>
      </c>
      <c r="H62" s="140">
        <v>1</v>
      </c>
    </row>
    <row r="63" spans="2:8" ht="52.5" customHeight="1" thickBot="1">
      <c r="B63" s="141"/>
      <c r="C63" s="1263" t="s">
        <v>50</v>
      </c>
      <c r="D63" s="1263"/>
      <c r="E63" s="1264"/>
      <c r="F63" s="142">
        <v>6106</v>
      </c>
      <c r="G63" s="142">
        <v>6262</v>
      </c>
      <c r="H63" s="143">
        <v>6720</v>
      </c>
    </row>
    <row r="64" spans="2:8" ht="15" customHeight="1"/>
  </sheetData>
  <sheetProtection algorithmName="SHA-512" hashValue="48oE/KbVZNH245zVcLxVRFzz6FFQWpaxwWsjRlSVqlq+aZrkcMyYbkcDpXPz7SV39pXAo8rmFxvtYdkIIeM0QA==" saltValue="Oqel7nHkKfQsBYwW5Fkd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Normal="100" zoomScaleSheetLayoutView="100"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607</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0">
        <v>103.4</v>
      </c>
      <c r="BQ51" s="1310"/>
      <c r="BR51" s="1310"/>
      <c r="BS51" s="1310"/>
      <c r="BT51" s="1310"/>
      <c r="BU51" s="1310"/>
      <c r="BV51" s="1310"/>
      <c r="BW51" s="1310"/>
      <c r="BX51" s="1310">
        <v>98</v>
      </c>
      <c r="BY51" s="1310"/>
      <c r="BZ51" s="1310"/>
      <c r="CA51" s="1310"/>
      <c r="CB51" s="1310"/>
      <c r="CC51" s="1310"/>
      <c r="CD51" s="1310"/>
      <c r="CE51" s="1310"/>
      <c r="CF51" s="1310">
        <v>91.6</v>
      </c>
      <c r="CG51" s="1310"/>
      <c r="CH51" s="1310"/>
      <c r="CI51" s="1310"/>
      <c r="CJ51" s="1310"/>
      <c r="CK51" s="1310"/>
      <c r="CL51" s="1310"/>
      <c r="CM51" s="1310"/>
      <c r="CN51" s="1310">
        <v>77.3</v>
      </c>
      <c r="CO51" s="1310"/>
      <c r="CP51" s="1310"/>
      <c r="CQ51" s="1310"/>
      <c r="CR51" s="1310"/>
      <c r="CS51" s="1310"/>
      <c r="CT51" s="1310"/>
      <c r="CU51" s="1310"/>
      <c r="CV51" s="1310">
        <v>65.599999999999994</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0">
        <v>56.8</v>
      </c>
      <c r="BQ53" s="1310"/>
      <c r="BR53" s="1310"/>
      <c r="BS53" s="1310"/>
      <c r="BT53" s="1310"/>
      <c r="BU53" s="1310"/>
      <c r="BV53" s="1310"/>
      <c r="BW53" s="1310"/>
      <c r="BX53" s="1310">
        <v>57.9</v>
      </c>
      <c r="BY53" s="1310"/>
      <c r="BZ53" s="1310"/>
      <c r="CA53" s="1310"/>
      <c r="CB53" s="1310"/>
      <c r="CC53" s="1310"/>
      <c r="CD53" s="1310"/>
      <c r="CE53" s="1310"/>
      <c r="CF53" s="1310">
        <v>58.3</v>
      </c>
      <c r="CG53" s="1310"/>
      <c r="CH53" s="1310"/>
      <c r="CI53" s="1310"/>
      <c r="CJ53" s="1310"/>
      <c r="CK53" s="1310"/>
      <c r="CL53" s="1310"/>
      <c r="CM53" s="1310"/>
      <c r="CN53" s="1310">
        <v>60.3</v>
      </c>
      <c r="CO53" s="1310"/>
      <c r="CP53" s="1310"/>
      <c r="CQ53" s="1310"/>
      <c r="CR53" s="1310"/>
      <c r="CS53" s="1310"/>
      <c r="CT53" s="1310"/>
      <c r="CU53" s="1310"/>
      <c r="CV53" s="1310">
        <v>62.1</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611</v>
      </c>
      <c r="AO55" s="1305"/>
      <c r="AP55" s="1305"/>
      <c r="AQ55" s="1305"/>
      <c r="AR55" s="1305"/>
      <c r="AS55" s="1305"/>
      <c r="AT55" s="1305"/>
      <c r="AU55" s="1305"/>
      <c r="AV55" s="1305"/>
      <c r="AW55" s="1305"/>
      <c r="AX55" s="1305"/>
      <c r="AY55" s="1305"/>
      <c r="AZ55" s="1305"/>
      <c r="BA55" s="1305"/>
      <c r="BB55" s="1309" t="s">
        <v>609</v>
      </c>
      <c r="BC55" s="1309"/>
      <c r="BD55" s="1309"/>
      <c r="BE55" s="1309"/>
      <c r="BF55" s="1309"/>
      <c r="BG55" s="1309"/>
      <c r="BH55" s="1309"/>
      <c r="BI55" s="1309"/>
      <c r="BJ55" s="1309"/>
      <c r="BK55" s="1309"/>
      <c r="BL55" s="1309"/>
      <c r="BM55" s="1309"/>
      <c r="BN55" s="1309"/>
      <c r="BO55" s="1309"/>
      <c r="BP55" s="1310">
        <v>44.9</v>
      </c>
      <c r="BQ55" s="1310"/>
      <c r="BR55" s="1310"/>
      <c r="BS55" s="1310"/>
      <c r="BT55" s="1310"/>
      <c r="BU55" s="1310"/>
      <c r="BV55" s="1310"/>
      <c r="BW55" s="1310"/>
      <c r="BX55" s="1310">
        <v>44.9</v>
      </c>
      <c r="BY55" s="1310"/>
      <c r="BZ55" s="1310"/>
      <c r="CA55" s="1310"/>
      <c r="CB55" s="1310"/>
      <c r="CC55" s="1310"/>
      <c r="CD55" s="1310"/>
      <c r="CE55" s="1310"/>
      <c r="CF55" s="1310">
        <v>40.799999999999997</v>
      </c>
      <c r="CG55" s="1310"/>
      <c r="CH55" s="1310"/>
      <c r="CI55" s="1310"/>
      <c r="CJ55" s="1310"/>
      <c r="CK55" s="1310"/>
      <c r="CL55" s="1310"/>
      <c r="CM55" s="1310"/>
      <c r="CN55" s="1310">
        <v>38.5</v>
      </c>
      <c r="CO55" s="1310"/>
      <c r="CP55" s="1310"/>
      <c r="CQ55" s="1310"/>
      <c r="CR55" s="1310"/>
      <c r="CS55" s="1310"/>
      <c r="CT55" s="1310"/>
      <c r="CU55" s="1310"/>
      <c r="CV55" s="1310">
        <v>35.5</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v>61.9</v>
      </c>
      <c r="BQ57" s="1310"/>
      <c r="BR57" s="1310"/>
      <c r="BS57" s="1310"/>
      <c r="BT57" s="1310"/>
      <c r="BU57" s="1310"/>
      <c r="BV57" s="1310"/>
      <c r="BW57" s="1310"/>
      <c r="BX57" s="1310">
        <v>62.6</v>
      </c>
      <c r="BY57" s="1310"/>
      <c r="BZ57" s="1310"/>
      <c r="CA57" s="1310"/>
      <c r="CB57" s="1310"/>
      <c r="CC57" s="1310"/>
      <c r="CD57" s="1310"/>
      <c r="CE57" s="1310"/>
      <c r="CF57" s="1310">
        <v>63.5</v>
      </c>
      <c r="CG57" s="1310"/>
      <c r="CH57" s="1310"/>
      <c r="CI57" s="1310"/>
      <c r="CJ57" s="1310"/>
      <c r="CK57" s="1310"/>
      <c r="CL57" s="1310"/>
      <c r="CM57" s="1310"/>
      <c r="CN57" s="1310">
        <v>66</v>
      </c>
      <c r="CO57" s="1310"/>
      <c r="CP57" s="1310"/>
      <c r="CQ57" s="1310"/>
      <c r="CR57" s="1310"/>
      <c r="CS57" s="1310"/>
      <c r="CT57" s="1310"/>
      <c r="CU57" s="1310"/>
      <c r="CV57" s="1310">
        <v>66.3</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612</v>
      </c>
    </row>
    <row r="64" spans="1:109">
      <c r="B64" s="1280"/>
      <c r="G64" s="1287"/>
      <c r="I64" s="1320"/>
      <c r="J64" s="1320"/>
      <c r="K64" s="1320"/>
      <c r="L64" s="1320"/>
      <c r="M64" s="1320"/>
      <c r="N64" s="1321"/>
      <c r="AM64" s="1287"/>
      <c r="AN64" s="1287" t="s">
        <v>605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607</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c r="B73" s="1280"/>
      <c r="G73" s="1306"/>
      <c r="H73" s="1306"/>
      <c r="I73" s="1306"/>
      <c r="J73" s="1306"/>
      <c r="K73" s="1327"/>
      <c r="L73" s="1327"/>
      <c r="M73" s="1327"/>
      <c r="N73" s="1327"/>
      <c r="AM73" s="1298"/>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10">
        <v>103.4</v>
      </c>
      <c r="BQ73" s="1310"/>
      <c r="BR73" s="1310"/>
      <c r="BS73" s="1310"/>
      <c r="BT73" s="1310"/>
      <c r="BU73" s="1310"/>
      <c r="BV73" s="1310"/>
      <c r="BW73" s="1310"/>
      <c r="BX73" s="1310">
        <v>98</v>
      </c>
      <c r="BY73" s="1310"/>
      <c r="BZ73" s="1310"/>
      <c r="CA73" s="1310"/>
      <c r="CB73" s="1310"/>
      <c r="CC73" s="1310"/>
      <c r="CD73" s="1310"/>
      <c r="CE73" s="1310"/>
      <c r="CF73" s="1310">
        <v>91.6</v>
      </c>
      <c r="CG73" s="1310"/>
      <c r="CH73" s="1310"/>
      <c r="CI73" s="1310"/>
      <c r="CJ73" s="1310"/>
      <c r="CK73" s="1310"/>
      <c r="CL73" s="1310"/>
      <c r="CM73" s="1310"/>
      <c r="CN73" s="1310">
        <v>77.3</v>
      </c>
      <c r="CO73" s="1310"/>
      <c r="CP73" s="1310"/>
      <c r="CQ73" s="1310"/>
      <c r="CR73" s="1310"/>
      <c r="CS73" s="1310"/>
      <c r="CT73" s="1310"/>
      <c r="CU73" s="1310"/>
      <c r="CV73" s="1310">
        <v>65.599999999999994</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10">
        <v>11.3</v>
      </c>
      <c r="BQ75" s="1310"/>
      <c r="BR75" s="1310"/>
      <c r="BS75" s="1310"/>
      <c r="BT75" s="1310"/>
      <c r="BU75" s="1310"/>
      <c r="BV75" s="1310"/>
      <c r="BW75" s="1310"/>
      <c r="BX75" s="1310">
        <v>10</v>
      </c>
      <c r="BY75" s="1310"/>
      <c r="BZ75" s="1310"/>
      <c r="CA75" s="1310"/>
      <c r="CB75" s="1310"/>
      <c r="CC75" s="1310"/>
      <c r="CD75" s="1310"/>
      <c r="CE75" s="1310"/>
      <c r="CF75" s="1310">
        <v>9.1999999999999993</v>
      </c>
      <c r="CG75" s="1310"/>
      <c r="CH75" s="1310"/>
      <c r="CI75" s="1310"/>
      <c r="CJ75" s="1310"/>
      <c r="CK75" s="1310"/>
      <c r="CL75" s="1310"/>
      <c r="CM75" s="1310"/>
      <c r="CN75" s="1310">
        <v>9.5</v>
      </c>
      <c r="CO75" s="1310"/>
      <c r="CP75" s="1310"/>
      <c r="CQ75" s="1310"/>
      <c r="CR75" s="1310"/>
      <c r="CS75" s="1310"/>
      <c r="CT75" s="1310"/>
      <c r="CU75" s="1310"/>
      <c r="CV75" s="1310">
        <v>9.6</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611</v>
      </c>
      <c r="AO77" s="1305"/>
      <c r="AP77" s="1305"/>
      <c r="AQ77" s="1305"/>
      <c r="AR77" s="1305"/>
      <c r="AS77" s="1305"/>
      <c r="AT77" s="1305"/>
      <c r="AU77" s="1305"/>
      <c r="AV77" s="1305"/>
      <c r="AW77" s="1305"/>
      <c r="AX77" s="1305"/>
      <c r="AY77" s="1305"/>
      <c r="AZ77" s="1305"/>
      <c r="BA77" s="1305"/>
      <c r="BB77" s="1309" t="s">
        <v>609</v>
      </c>
      <c r="BC77" s="1309"/>
      <c r="BD77" s="1309"/>
      <c r="BE77" s="1309"/>
      <c r="BF77" s="1309"/>
      <c r="BG77" s="1309"/>
      <c r="BH77" s="1309"/>
      <c r="BI77" s="1309"/>
      <c r="BJ77" s="1309"/>
      <c r="BK77" s="1309"/>
      <c r="BL77" s="1309"/>
      <c r="BM77" s="1309"/>
      <c r="BN77" s="1309"/>
      <c r="BO77" s="1309"/>
      <c r="BP77" s="1310">
        <v>44.9</v>
      </c>
      <c r="BQ77" s="1310"/>
      <c r="BR77" s="1310"/>
      <c r="BS77" s="1310"/>
      <c r="BT77" s="1310"/>
      <c r="BU77" s="1310"/>
      <c r="BV77" s="1310"/>
      <c r="BW77" s="1310"/>
      <c r="BX77" s="1310">
        <v>44.9</v>
      </c>
      <c r="BY77" s="1310"/>
      <c r="BZ77" s="1310"/>
      <c r="CA77" s="1310"/>
      <c r="CB77" s="1310"/>
      <c r="CC77" s="1310"/>
      <c r="CD77" s="1310"/>
      <c r="CE77" s="1310"/>
      <c r="CF77" s="1310">
        <v>40.799999999999997</v>
      </c>
      <c r="CG77" s="1310"/>
      <c r="CH77" s="1310"/>
      <c r="CI77" s="1310"/>
      <c r="CJ77" s="1310"/>
      <c r="CK77" s="1310"/>
      <c r="CL77" s="1310"/>
      <c r="CM77" s="1310"/>
      <c r="CN77" s="1310">
        <v>38.5</v>
      </c>
      <c r="CO77" s="1310"/>
      <c r="CP77" s="1310"/>
      <c r="CQ77" s="1310"/>
      <c r="CR77" s="1310"/>
      <c r="CS77" s="1310"/>
      <c r="CT77" s="1310"/>
      <c r="CU77" s="1310"/>
      <c r="CV77" s="1310">
        <v>35.5</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614</v>
      </c>
      <c r="BC79" s="1309"/>
      <c r="BD79" s="1309"/>
      <c r="BE79" s="1309"/>
      <c r="BF79" s="1309"/>
      <c r="BG79" s="1309"/>
      <c r="BH79" s="1309"/>
      <c r="BI79" s="1309"/>
      <c r="BJ79" s="1309"/>
      <c r="BK79" s="1309"/>
      <c r="BL79" s="1309"/>
      <c r="BM79" s="1309"/>
      <c r="BN79" s="1309"/>
      <c r="BO79" s="1309"/>
      <c r="BP79" s="1310">
        <v>8.5</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8.9</v>
      </c>
      <c r="CO79" s="1310"/>
      <c r="CP79" s="1310"/>
      <c r="CQ79" s="1310"/>
      <c r="CR79" s="1310"/>
      <c r="CS79" s="1310"/>
      <c r="CT79" s="1310"/>
      <c r="CU79" s="1310"/>
      <c r="CV79" s="1310">
        <v>8.8000000000000007</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R72XkYmEaETnJEzypcFqYoIMEK9a3/GWHtcClJ8X8IxIMsPE0ENNTFrWGVpFS0bT+IzTJdu/789OJBWDRrLKPA==" saltValue="rurGVisqBgbaKp2aGMBx6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OL6YL5zWlJOUrutYzHOgMRzvmozES+Qg7HrdWFee1miikE2/6vE2Ym0EkS8ZTUro0RiRNJrkd6Ysjt4PiRp3lA==" saltValue="XRFGN7nYUtOpF8bYogCo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616</v>
      </c>
    </row>
  </sheetData>
  <sheetProtection algorithmName="SHA-512" hashValue="W19zRahRCr3Dar+k87oCbLKCU4aHLCfZiHMF4dYMGEtkREUZPlqtGicFA19L6LBerLDE4K/w3jjqMSZOB3bOJQ==" saltValue="/qgL7gvPN2yJjqy3JAZA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558</v>
      </c>
      <c r="G2" s="157"/>
      <c r="H2" s="158"/>
    </row>
    <row r="3" spans="1:8">
      <c r="A3" s="154" t="s">
        <v>551</v>
      </c>
      <c r="B3" s="159"/>
      <c r="C3" s="160"/>
      <c r="D3" s="161">
        <v>88295</v>
      </c>
      <c r="E3" s="162"/>
      <c r="F3" s="163">
        <v>77577</v>
      </c>
      <c r="G3" s="164"/>
      <c r="H3" s="165"/>
    </row>
    <row r="4" spans="1:8">
      <c r="A4" s="166"/>
      <c r="B4" s="167"/>
      <c r="C4" s="168"/>
      <c r="D4" s="169">
        <v>69960</v>
      </c>
      <c r="E4" s="170"/>
      <c r="F4" s="171">
        <v>40870</v>
      </c>
      <c r="G4" s="172"/>
      <c r="H4" s="173"/>
    </row>
    <row r="5" spans="1:8">
      <c r="A5" s="154" t="s">
        <v>553</v>
      </c>
      <c r="B5" s="159"/>
      <c r="C5" s="160"/>
      <c r="D5" s="161">
        <v>117407</v>
      </c>
      <c r="E5" s="162"/>
      <c r="F5" s="163">
        <v>115123</v>
      </c>
      <c r="G5" s="164"/>
      <c r="H5" s="165"/>
    </row>
    <row r="6" spans="1:8">
      <c r="A6" s="166"/>
      <c r="B6" s="167"/>
      <c r="C6" s="168"/>
      <c r="D6" s="169">
        <v>82464</v>
      </c>
      <c r="E6" s="170"/>
      <c r="F6" s="171">
        <v>46026</v>
      </c>
      <c r="G6" s="172"/>
      <c r="H6" s="173"/>
    </row>
    <row r="7" spans="1:8">
      <c r="A7" s="154" t="s">
        <v>554</v>
      </c>
      <c r="B7" s="159"/>
      <c r="C7" s="160"/>
      <c r="D7" s="161">
        <v>128063</v>
      </c>
      <c r="E7" s="162"/>
      <c r="F7" s="163">
        <v>98899</v>
      </c>
      <c r="G7" s="164"/>
      <c r="H7" s="165"/>
    </row>
    <row r="8" spans="1:8">
      <c r="A8" s="166"/>
      <c r="B8" s="167"/>
      <c r="C8" s="168"/>
      <c r="D8" s="169">
        <v>95838</v>
      </c>
      <c r="E8" s="170"/>
      <c r="F8" s="171">
        <v>43734</v>
      </c>
      <c r="G8" s="172"/>
      <c r="H8" s="173"/>
    </row>
    <row r="9" spans="1:8">
      <c r="A9" s="154" t="s">
        <v>555</v>
      </c>
      <c r="B9" s="159"/>
      <c r="C9" s="160"/>
      <c r="D9" s="161">
        <v>121082</v>
      </c>
      <c r="E9" s="162"/>
      <c r="F9" s="163">
        <v>96462</v>
      </c>
      <c r="G9" s="164"/>
      <c r="H9" s="165"/>
    </row>
    <row r="10" spans="1:8">
      <c r="A10" s="166"/>
      <c r="B10" s="167"/>
      <c r="C10" s="168"/>
      <c r="D10" s="169">
        <v>91744</v>
      </c>
      <c r="E10" s="170"/>
      <c r="F10" s="171">
        <v>39886</v>
      </c>
      <c r="G10" s="172"/>
      <c r="H10" s="173"/>
    </row>
    <row r="11" spans="1:8">
      <c r="A11" s="154" t="s">
        <v>556</v>
      </c>
      <c r="B11" s="159"/>
      <c r="C11" s="160"/>
      <c r="D11" s="161">
        <v>109484</v>
      </c>
      <c r="E11" s="162"/>
      <c r="F11" s="163">
        <v>83103</v>
      </c>
      <c r="G11" s="164"/>
      <c r="H11" s="165"/>
    </row>
    <row r="12" spans="1:8">
      <c r="A12" s="166"/>
      <c r="B12" s="167"/>
      <c r="C12" s="174"/>
      <c r="D12" s="169">
        <v>80322</v>
      </c>
      <c r="E12" s="170"/>
      <c r="F12" s="171">
        <v>41378</v>
      </c>
      <c r="G12" s="172"/>
      <c r="H12" s="173"/>
    </row>
    <row r="13" spans="1:8">
      <c r="A13" s="154"/>
      <c r="B13" s="159"/>
      <c r="C13" s="175"/>
      <c r="D13" s="176">
        <v>112866</v>
      </c>
      <c r="E13" s="177"/>
      <c r="F13" s="178">
        <v>94233</v>
      </c>
      <c r="G13" s="179"/>
      <c r="H13" s="165"/>
    </row>
    <row r="14" spans="1:8">
      <c r="A14" s="166"/>
      <c r="B14" s="167"/>
      <c r="C14" s="168"/>
      <c r="D14" s="169">
        <v>84066</v>
      </c>
      <c r="E14" s="170"/>
      <c r="F14" s="171">
        <v>42379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4.0999999999999996</v>
      </c>
      <c r="C19" s="180">
        <f>ROUND(VALUE(SUBSTITUTE(実質収支比率等に係る経年分析!G$48,"▲","-")),2)</f>
        <v>4.16</v>
      </c>
      <c r="D19" s="180">
        <f>ROUND(VALUE(SUBSTITUTE(実質収支比率等に係る経年分析!H$48,"▲","-")),2)</f>
        <v>3.69</v>
      </c>
      <c r="E19" s="180">
        <f>ROUND(VALUE(SUBSTITUTE(実質収支比率等に係る経年分析!I$48,"▲","-")),2)</f>
        <v>4.91</v>
      </c>
      <c r="F19" s="180">
        <f>ROUND(VALUE(SUBSTITUTE(実質収支比率等に係る経年分析!J$48,"▲","-")),2)</f>
        <v>4.25</v>
      </c>
    </row>
    <row r="20" spans="1:11">
      <c r="A20" s="180" t="s">
        <v>54</v>
      </c>
      <c r="B20" s="180">
        <f>ROUND(VALUE(SUBSTITUTE(実質収支比率等に係る経年分析!F$47,"▲","-")),2)</f>
        <v>35.26</v>
      </c>
      <c r="C20" s="180">
        <f>ROUND(VALUE(SUBSTITUTE(実質収支比率等に係る経年分析!G$47,"▲","-")),2)</f>
        <v>37.92</v>
      </c>
      <c r="D20" s="180">
        <f>ROUND(VALUE(SUBSTITUTE(実質収支比率等に係る経年分析!H$47,"▲","-")),2)</f>
        <v>40.1</v>
      </c>
      <c r="E20" s="180">
        <f>ROUND(VALUE(SUBSTITUTE(実質収支比率等に係る経年分析!I$47,"▲","-")),2)</f>
        <v>44.07</v>
      </c>
      <c r="F20" s="180">
        <f>ROUND(VALUE(SUBSTITUTE(実質収支比率等に係る経年分析!J$47,"▲","-")),2)</f>
        <v>46.01</v>
      </c>
    </row>
    <row r="21" spans="1:11">
      <c r="A21" s="180" t="s">
        <v>55</v>
      </c>
      <c r="B21" s="180">
        <f>IF(ISNUMBER(VALUE(SUBSTITUTE(実質収支比率等に係る経年分析!F$49,"▲","-"))),ROUND(VALUE(SUBSTITUTE(実質収支比率等に係る経年分析!F$49,"▲","-")),2),NA())</f>
        <v>4.95</v>
      </c>
      <c r="C21" s="180">
        <f>IF(ISNUMBER(VALUE(SUBSTITUTE(実質収支比率等に係る経年分析!G$49,"▲","-"))),ROUND(VALUE(SUBSTITUTE(実質収支比率等に係る経年分析!G$49,"▲","-")),2),NA())</f>
        <v>4.55</v>
      </c>
      <c r="D21" s="180">
        <f>IF(ISNUMBER(VALUE(SUBSTITUTE(実質収支比率等に係る経年分析!H$49,"▲","-"))),ROUND(VALUE(SUBSTITUTE(実質収支比率等に係る経年分析!H$49,"▲","-")),2),NA())</f>
        <v>-1.01</v>
      </c>
      <c r="E21" s="180">
        <f>IF(ISNUMBER(VALUE(SUBSTITUTE(実質収支比率等に係る経年分析!I$49,"▲","-"))),ROUND(VALUE(SUBSTITUTE(実質収支比率等に係る経年分析!I$49,"▲","-")),2),NA())</f>
        <v>8.42</v>
      </c>
      <c r="F21" s="180">
        <f>IF(ISNUMBER(VALUE(SUBSTITUTE(実質収支比率等に係る経年分析!J$49,"▲","-"))),ROUND(VALUE(SUBSTITUTE(実質収支比率等に係る経年分析!J$49,"▲","-")),2),NA())</f>
        <v>-1.47</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矢田川憩いの村事業特別会計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c r="A33" s="181" t="str">
        <f>IF(連結実質赤字比率に係る赤字・黒字の構成分析!C$37="",NA(),連結実質赤字比率に係る赤字・黒字の構成分析!C$37)</f>
        <v>公立香住病院事業企業会計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c r="A34" s="181" t="str">
        <f>IF(連結実質赤字比率に係る赤字・黒字の構成分析!C$36="",NA(),連結実質赤字比率に係る赤字・黒字の構成分析!C$36)</f>
        <v>下水道事業企業会計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0.89</v>
      </c>
    </row>
    <row r="35" spans="1:16">
      <c r="A35" s="181" t="str">
        <f>IF(連結実質赤字比率に係る赤字・黒字の構成分析!C$35="",NA(),連結実質赤字比率に係る赤字・黒字の構成分析!C$35)</f>
        <v>水道事業企業会計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4.9000000000000004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4.25</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2079</v>
      </c>
      <c r="E42" s="182"/>
      <c r="F42" s="182"/>
      <c r="G42" s="182">
        <f>'実質公債費比率（分子）の構造'!L$52</f>
        <v>2042</v>
      </c>
      <c r="H42" s="182"/>
      <c r="I42" s="182"/>
      <c r="J42" s="182">
        <f>'実質公債費比率（分子）の構造'!M$52</f>
        <v>2168</v>
      </c>
      <c r="K42" s="182"/>
      <c r="L42" s="182"/>
      <c r="M42" s="182">
        <f>'実質公債費比率（分子）の構造'!N$52</f>
        <v>2232</v>
      </c>
      <c r="N42" s="182"/>
      <c r="O42" s="182"/>
      <c r="P42" s="182">
        <f>'実質公債費比率（分子）の構造'!O$52</f>
        <v>2175</v>
      </c>
    </row>
    <row r="43" spans="1:16">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13</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65</v>
      </c>
      <c r="B45" s="182">
        <f>'実質公債費比率（分子）の構造'!K$49</f>
        <v>15</v>
      </c>
      <c r="C45" s="182"/>
      <c r="D45" s="182"/>
      <c r="E45" s="182">
        <f>'実質公債費比率（分子）の構造'!L$49</f>
        <v>16</v>
      </c>
      <c r="F45" s="182"/>
      <c r="G45" s="182"/>
      <c r="H45" s="182">
        <f>'実質公債費比率（分子）の構造'!M$49</f>
        <v>16</v>
      </c>
      <c r="I45" s="182"/>
      <c r="J45" s="182"/>
      <c r="K45" s="182">
        <f>'実質公債費比率（分子）の構造'!N$49</f>
        <v>23</v>
      </c>
      <c r="L45" s="182"/>
      <c r="M45" s="182"/>
      <c r="N45" s="182">
        <f>'実質公債費比率（分子）の構造'!O$49</f>
        <v>27</v>
      </c>
      <c r="O45" s="182"/>
      <c r="P45" s="182"/>
    </row>
    <row r="46" spans="1:16">
      <c r="A46" s="182" t="s">
        <v>66</v>
      </c>
      <c r="B46" s="182">
        <f>'実質公債費比率（分子）の構造'!K$48</f>
        <v>887</v>
      </c>
      <c r="C46" s="182"/>
      <c r="D46" s="182"/>
      <c r="E46" s="182">
        <f>'実質公債費比率（分子）の構造'!L$48</f>
        <v>821</v>
      </c>
      <c r="F46" s="182"/>
      <c r="G46" s="182"/>
      <c r="H46" s="182">
        <f>'実質公債費比率（分子）の構造'!M$48</f>
        <v>787</v>
      </c>
      <c r="I46" s="182"/>
      <c r="J46" s="182"/>
      <c r="K46" s="182">
        <f>'実質公債費比率（分子）の構造'!N$48</f>
        <v>779</v>
      </c>
      <c r="L46" s="182"/>
      <c r="M46" s="182"/>
      <c r="N46" s="182">
        <f>'実質公債費比率（分子）の構造'!O$48</f>
        <v>741</v>
      </c>
      <c r="O46" s="182"/>
      <c r="P46" s="182"/>
    </row>
    <row r="47" spans="1:16">
      <c r="A47" s="182" t="s">
        <v>67</v>
      </c>
      <c r="B47" s="182">
        <f>'実質公債費比率（分子）の構造'!K$47</f>
        <v>3</v>
      </c>
      <c r="C47" s="182"/>
      <c r="D47" s="182"/>
      <c r="E47" s="182">
        <f>'実質公債費比率（分子）の構造'!L$47</f>
        <v>27</v>
      </c>
      <c r="F47" s="182"/>
      <c r="G47" s="182"/>
      <c r="H47" s="182">
        <f>'実質公債費比率（分子）の構造'!M$47</f>
        <v>23</v>
      </c>
      <c r="I47" s="182"/>
      <c r="J47" s="182"/>
      <c r="K47" s="182">
        <f>'実質公債費比率（分子）の構造'!N$47</f>
        <v>23</v>
      </c>
      <c r="L47" s="182"/>
      <c r="M47" s="182"/>
      <c r="N47" s="182">
        <f>'実質公債費比率（分子）の構造'!O$47</f>
        <v>23</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1801</v>
      </c>
      <c r="C49" s="182"/>
      <c r="D49" s="182"/>
      <c r="E49" s="182">
        <f>'実質公債費比率（分子）の構造'!L$45</f>
        <v>1747</v>
      </c>
      <c r="F49" s="182"/>
      <c r="G49" s="182"/>
      <c r="H49" s="182">
        <f>'実質公債費比率（分子）の構造'!M$45</f>
        <v>1928</v>
      </c>
      <c r="I49" s="182"/>
      <c r="J49" s="182"/>
      <c r="K49" s="182">
        <f>'実質公債費比率（分子）の構造'!N$45</f>
        <v>2048</v>
      </c>
      <c r="L49" s="182"/>
      <c r="M49" s="182"/>
      <c r="N49" s="182">
        <f>'実質公債費比率（分子）の構造'!O$45</f>
        <v>1934</v>
      </c>
      <c r="O49" s="182"/>
      <c r="P49" s="182"/>
    </row>
    <row r="50" spans="1:16">
      <c r="A50" s="182" t="s">
        <v>70</v>
      </c>
      <c r="B50" s="182" t="e">
        <f>NA()</f>
        <v>#N/A</v>
      </c>
      <c r="C50" s="182">
        <f>IF(ISNUMBER('実質公債費比率（分子）の構造'!K$53),'実質公債費比率（分子）の構造'!K$53,NA())</f>
        <v>640</v>
      </c>
      <c r="D50" s="182" t="e">
        <f>NA()</f>
        <v>#N/A</v>
      </c>
      <c r="E50" s="182" t="e">
        <f>NA()</f>
        <v>#N/A</v>
      </c>
      <c r="F50" s="182">
        <f>IF(ISNUMBER('実質公債費比率（分子）の構造'!L$53),'実質公債費比率（分子）の構造'!L$53,NA())</f>
        <v>570</v>
      </c>
      <c r="G50" s="182" t="e">
        <f>NA()</f>
        <v>#N/A</v>
      </c>
      <c r="H50" s="182" t="e">
        <f>NA()</f>
        <v>#N/A</v>
      </c>
      <c r="I50" s="182">
        <f>IF(ISNUMBER('実質公債費比率（分子）の構造'!M$53),'実質公債費比率（分子）の構造'!M$53,NA())</f>
        <v>587</v>
      </c>
      <c r="J50" s="182" t="e">
        <f>NA()</f>
        <v>#N/A</v>
      </c>
      <c r="K50" s="182" t="e">
        <f>NA()</f>
        <v>#N/A</v>
      </c>
      <c r="L50" s="182">
        <f>IF(ISNUMBER('実質公債費比率（分子）の構造'!N$53),'実質公債費比率（分子）の構造'!N$53,NA())</f>
        <v>642</v>
      </c>
      <c r="M50" s="182" t="e">
        <f>NA()</f>
        <v>#N/A</v>
      </c>
      <c r="N50" s="182" t="e">
        <f>NA()</f>
        <v>#N/A</v>
      </c>
      <c r="O50" s="182">
        <f>IF(ISNUMBER('実質公債費比率（分子）の構造'!O$53),'実質公債費比率（分子）の構造'!O$53,NA())</f>
        <v>551</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23763</v>
      </c>
      <c r="E56" s="181"/>
      <c r="F56" s="181"/>
      <c r="G56" s="181">
        <f>'将来負担比率（分子）の構造'!J$52</f>
        <v>23654</v>
      </c>
      <c r="H56" s="181"/>
      <c r="I56" s="181"/>
      <c r="J56" s="181">
        <f>'将来負担比率（分子）の構造'!K$52</f>
        <v>23172</v>
      </c>
      <c r="K56" s="181"/>
      <c r="L56" s="181"/>
      <c r="M56" s="181">
        <f>'将来負担比率（分子）の構造'!L$52</f>
        <v>22691</v>
      </c>
      <c r="N56" s="181"/>
      <c r="O56" s="181"/>
      <c r="P56" s="181">
        <f>'将来負担比率（分子）の構造'!M$52</f>
        <v>21943</v>
      </c>
    </row>
    <row r="57" spans="1:16">
      <c r="A57" s="181" t="s">
        <v>41</v>
      </c>
      <c r="B57" s="181"/>
      <c r="C57" s="181"/>
      <c r="D57" s="181">
        <f>'将来負担比率（分子）の構造'!I$51</f>
        <v>102</v>
      </c>
      <c r="E57" s="181"/>
      <c r="F57" s="181"/>
      <c r="G57" s="181">
        <f>'将来負担比率（分子）の構造'!J$51</f>
        <v>90</v>
      </c>
      <c r="H57" s="181"/>
      <c r="I57" s="181"/>
      <c r="J57" s="181">
        <f>'将来負担比率（分子）の構造'!K$51</f>
        <v>65</v>
      </c>
      <c r="K57" s="181"/>
      <c r="L57" s="181"/>
      <c r="M57" s="181">
        <f>'将来負担比率（分子）の構造'!L$51</f>
        <v>40</v>
      </c>
      <c r="N57" s="181"/>
      <c r="O57" s="181"/>
      <c r="P57" s="181">
        <f>'将来負担比率（分子）の構造'!M$51</f>
        <v>33</v>
      </c>
    </row>
    <row r="58" spans="1:16">
      <c r="A58" s="181" t="s">
        <v>40</v>
      </c>
      <c r="B58" s="181"/>
      <c r="C58" s="181"/>
      <c r="D58" s="181">
        <f>'将来負担比率（分子）の構造'!I$50</f>
        <v>4546</v>
      </c>
      <c r="E58" s="181"/>
      <c r="F58" s="181"/>
      <c r="G58" s="181">
        <f>'将来負担比率（分子）の構造'!J$50</f>
        <v>4853</v>
      </c>
      <c r="H58" s="181"/>
      <c r="I58" s="181"/>
      <c r="J58" s="181">
        <f>'将来負担比率（分子）の構造'!K$50</f>
        <v>5353</v>
      </c>
      <c r="K58" s="181"/>
      <c r="L58" s="181"/>
      <c r="M58" s="181">
        <f>'将来負担比率（分子）の構造'!L$50</f>
        <v>5631</v>
      </c>
      <c r="N58" s="181"/>
      <c r="O58" s="181"/>
      <c r="P58" s="181">
        <f>'将来負担比率（分子）の構造'!M$50</f>
        <v>6215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2374</v>
      </c>
      <c r="C62" s="181"/>
      <c r="D62" s="181"/>
      <c r="E62" s="181">
        <f>'将来負担比率（分子）の構造'!J$45</f>
        <v>2348</v>
      </c>
      <c r="F62" s="181"/>
      <c r="G62" s="181"/>
      <c r="H62" s="181">
        <f>'将来負担比率（分子）の構造'!K$45</f>
        <v>2282</v>
      </c>
      <c r="I62" s="181"/>
      <c r="J62" s="181"/>
      <c r="K62" s="181">
        <f>'将来負担比率（分子）の構造'!L$45</f>
        <v>2205</v>
      </c>
      <c r="L62" s="181"/>
      <c r="M62" s="181"/>
      <c r="N62" s="181">
        <f>'将来負担比率（分子）の構造'!M$45</f>
        <v>2155</v>
      </c>
      <c r="O62" s="181"/>
      <c r="P62" s="181"/>
    </row>
    <row r="63" spans="1:16">
      <c r="A63" s="181" t="s">
        <v>33</v>
      </c>
      <c r="B63" s="181">
        <f>'将来負担比率（分子）の構造'!I$44</f>
        <v>139</v>
      </c>
      <c r="C63" s="181"/>
      <c r="D63" s="181"/>
      <c r="E63" s="181">
        <f>'将来負担比率（分子）の構造'!J$44</f>
        <v>116</v>
      </c>
      <c r="F63" s="181"/>
      <c r="G63" s="181"/>
      <c r="H63" s="181">
        <f>'将来負担比率（分子）の構造'!K$44</f>
        <v>118</v>
      </c>
      <c r="I63" s="181"/>
      <c r="J63" s="181"/>
      <c r="K63" s="181">
        <f>'将来負担比率（分子）の構造'!L$44</f>
        <v>139</v>
      </c>
      <c r="L63" s="181"/>
      <c r="M63" s="181"/>
      <c r="N63" s="181">
        <f>'将来負担比率（分子）の構造'!M$44</f>
        <v>149</v>
      </c>
      <c r="O63" s="181"/>
      <c r="P63" s="181"/>
    </row>
    <row r="64" spans="1:16">
      <c r="A64" s="181" t="s">
        <v>32</v>
      </c>
      <c r="B64" s="181">
        <f>'将来負担比率（分子）の構造'!I$43</f>
        <v>12967</v>
      </c>
      <c r="C64" s="181"/>
      <c r="D64" s="181"/>
      <c r="E64" s="181">
        <f>'将来負担比率（分子）の構造'!J$43</f>
        <v>12511</v>
      </c>
      <c r="F64" s="181"/>
      <c r="G64" s="181"/>
      <c r="H64" s="181">
        <f>'将来負担比率（分子）の構造'!K$43</f>
        <v>11713</v>
      </c>
      <c r="I64" s="181"/>
      <c r="J64" s="181"/>
      <c r="K64" s="181">
        <f>'将来負担比率（分子）の構造'!L$43</f>
        <v>10969</v>
      </c>
      <c r="L64" s="181"/>
      <c r="M64" s="181"/>
      <c r="N64" s="181">
        <f>'将来負担比率（分子）の構造'!M$43</f>
        <v>10184</v>
      </c>
      <c r="O64" s="181"/>
      <c r="P64" s="181"/>
    </row>
    <row r="65" spans="1:16">
      <c r="A65" s="181" t="s">
        <v>31</v>
      </c>
      <c r="B65" s="181">
        <f>'将来負担比率（分子）の構造'!I$42</f>
        <v>5</v>
      </c>
      <c r="C65" s="181"/>
      <c r="D65" s="181"/>
      <c r="E65" s="181">
        <f>'将来負担比率（分子）の構造'!J$42</f>
        <v>4</v>
      </c>
      <c r="F65" s="181"/>
      <c r="G65" s="181"/>
      <c r="H65" s="181">
        <f>'将来負担比率（分子）の構造'!K$42</f>
        <v>3</v>
      </c>
      <c r="I65" s="181"/>
      <c r="J65" s="181"/>
      <c r="K65" s="181">
        <f>'将来負担比率（分子）の構造'!L$42</f>
        <v>3</v>
      </c>
      <c r="L65" s="181"/>
      <c r="M65" s="181"/>
      <c r="N65" s="181">
        <f>'将来負担比率（分子）の構造'!M$42</f>
        <v>2</v>
      </c>
      <c r="O65" s="181"/>
      <c r="P65" s="181"/>
    </row>
    <row r="66" spans="1:16">
      <c r="A66" s="181" t="s">
        <v>30</v>
      </c>
      <c r="B66" s="181">
        <f>'将来負担比率（分子）の構造'!I$41</f>
        <v>19733</v>
      </c>
      <c r="C66" s="181"/>
      <c r="D66" s="181"/>
      <c r="E66" s="181">
        <f>'将来負担比率（分子）の構造'!J$41</f>
        <v>20002</v>
      </c>
      <c r="F66" s="181"/>
      <c r="G66" s="181"/>
      <c r="H66" s="181">
        <f>'将来負担比率（分子）の構造'!K$41</f>
        <v>20206</v>
      </c>
      <c r="I66" s="181"/>
      <c r="J66" s="181"/>
      <c r="K66" s="181">
        <f>'将来負担比率（分子）の構造'!L$41</f>
        <v>19800</v>
      </c>
      <c r="L66" s="181"/>
      <c r="M66" s="181"/>
      <c r="N66" s="181">
        <f>'将来負担比率（分子）の構造'!M$41</f>
        <v>19705</v>
      </c>
      <c r="O66" s="181"/>
      <c r="P66" s="181"/>
    </row>
    <row r="67" spans="1:16">
      <c r="A67" s="181" t="s">
        <v>74</v>
      </c>
      <c r="B67" s="181" t="e">
        <f>NA()</f>
        <v>#N/A</v>
      </c>
      <c r="C67" s="181">
        <f>IF(ISNUMBER('将来負担比率（分子）の構造'!I$53), IF('将来負担比率（分子）の構造'!I$53 &lt; 0, 0, '将来負担比率（分子）の構造'!I$53), NA())</f>
        <v>6807</v>
      </c>
      <c r="D67" s="181" t="e">
        <f>NA()</f>
        <v>#N/A</v>
      </c>
      <c r="E67" s="181" t="e">
        <f>NA()</f>
        <v>#N/A</v>
      </c>
      <c r="F67" s="181">
        <f>IF(ISNUMBER('将来負担比率（分子）の構造'!J$53), IF('将来負担比率（分子）の構造'!J$53 &lt; 0, 0, '将来負担比率（分子）の構造'!J$53), NA())</f>
        <v>6384</v>
      </c>
      <c r="G67" s="181" t="e">
        <f>NA()</f>
        <v>#N/A</v>
      </c>
      <c r="H67" s="181" t="e">
        <f>NA()</f>
        <v>#N/A</v>
      </c>
      <c r="I67" s="181">
        <f>IF(ISNUMBER('将来負担比率（分子）の構造'!K$53), IF('将来負担比率（分子）の構造'!K$53 &lt; 0, 0, '将来負担比率（分子）の構造'!K$53), NA())</f>
        <v>5732</v>
      </c>
      <c r="J67" s="181" t="e">
        <f>NA()</f>
        <v>#N/A</v>
      </c>
      <c r="K67" s="181" t="e">
        <f>NA()</f>
        <v>#N/A</v>
      </c>
      <c r="L67" s="181">
        <f>IF(ISNUMBER('将来負担比率（分子）の構造'!L$53), IF('将来負担比率（分子）の構造'!L$53 &lt; 0, 0, '将来負担比率（分子）の構造'!L$53), NA())</f>
        <v>4753</v>
      </c>
      <c r="M67" s="181" t="e">
        <f>NA()</f>
        <v>#N/A</v>
      </c>
      <c r="N67" s="181" t="e">
        <f>NA()</f>
        <v>#N/A</v>
      </c>
      <c r="O67" s="181">
        <f>IF(ISNUMBER('将来負担比率（分子）の構造'!M$53), IF('将来負担比率（分子）の構造'!M$53 &lt; 0, 0, '将来負担比率（分子）の構造'!M$53), NA())</f>
        <v>4004</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3367</v>
      </c>
      <c r="C72" s="185">
        <f>基金残高に係る経年分析!G55</f>
        <v>3677</v>
      </c>
      <c r="D72" s="185">
        <f>基金残高に係る経年分析!H55</f>
        <v>3799</v>
      </c>
    </row>
    <row r="73" spans="1:16">
      <c r="A73" s="184" t="s">
        <v>77</v>
      </c>
      <c r="B73" s="185">
        <f>基金残高に係る経年分析!F56</f>
        <v>727</v>
      </c>
      <c r="C73" s="185">
        <f>基金残高に係る経年分析!G56</f>
        <v>399</v>
      </c>
      <c r="D73" s="185">
        <f>基金残高に係る経年分析!H56</f>
        <v>410</v>
      </c>
    </row>
    <row r="74" spans="1:16">
      <c r="A74" s="184" t="s">
        <v>78</v>
      </c>
      <c r="B74" s="185">
        <f>基金残高に係る経年分析!F57</f>
        <v>2012</v>
      </c>
      <c r="C74" s="185">
        <f>基金残高に係る経年分析!G57</f>
        <v>2186</v>
      </c>
      <c r="D74" s="185">
        <f>基金残高に係る経年分析!H57</f>
        <v>2511</v>
      </c>
    </row>
  </sheetData>
  <sheetProtection algorithmName="SHA-512" hashValue="ipFFIy9flFp8B51KJFo+jYatn0u7IsBNIib9vKC8Coo/YeCd2HWwb8upa48V8/o/nap2BhDJ2fdjFX08jaJLRQ==" saltValue="0C2O1jIB+UL7XEbYZUuP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2021-03-02T07:19:16Z</cp:lastPrinted>
  <dcterms:created xsi:type="dcterms:W3CDTF">2021-02-05T03:32:51Z</dcterms:created>
  <dcterms:modified xsi:type="dcterms:W3CDTF">2021-10-06T02:02:15Z</dcterms:modified>
  <cp:category/>
</cp:coreProperties>
</file>