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as01\財政課\財政公表\04 財政状況資料集・経営比較分析表\R6年度\R6普通会計分析表\04 提出・公開用\ホームページ公開用\"/>
    </mc:Choice>
  </mc:AlternateContent>
  <xr:revisionPtr revIDLastSave="0" documentId="13_ncr:1_{0F37E167-4117-4003-B89F-16E2CA818132}" xr6:coauthVersionLast="47" xr6:coauthVersionMax="47" xr10:uidLastSave="{00000000-0000-0000-0000-000000000000}"/>
  <bookViews>
    <workbookView xWindow="-120" yWindow="-120" windowWidth="24240" windowHeight="130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E35" i="10"/>
  <c r="C35" i="10"/>
  <c r="CO34" i="10"/>
  <c r="BW34" i="10"/>
  <c r="BW35" i="10" s="1"/>
  <c r="BW36" i="10" s="1"/>
  <c r="BW37" i="10" s="1"/>
  <c r="BW38" i="10" s="1"/>
  <c r="BW39" i="10" s="1"/>
  <c r="BW40" i="10" s="1"/>
  <c r="BW41" i="10" s="1"/>
  <c r="C34" i="10"/>
  <c r="AM34" i="10" l="1"/>
  <c r="AM35" i="10" s="1"/>
  <c r="AM36" i="10" s="1"/>
  <c r="AM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<sst xmlns="http://schemas.openxmlformats.org/spreadsheetml/2006/main" count="1088" uniqueCount="578">
  <si>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</si>
  <si>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</si>
  <si>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</si>
  <si>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</si>
  <si>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</si>
  <si>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</si>
  <si>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</si>
  <si>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</si>
  <si>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</si>
  <si>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</si>
  <si>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</si>
  <si>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</si>
  <si>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</si>
  <si>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</si>
  <si>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</si>
  <si>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</si>
  <si>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</si>
  <si>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</si>
  <si>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</si>
  <si>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</si>
  <si>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</si>
  <si>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</si>
  <si>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</si>
  <si>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</si>
  <si>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</si>
  <si>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</si>
  <si>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</si>
  <si>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</si>
  <si>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</si>
  <si>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</si>
  <si>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</si>
  <si>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</si>
  <si>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</si>
  <si>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</si>
  <si>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</si>
  <si>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</si>
  <si>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</si>
  <si>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</si>
  <si>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</si>
  <si>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</si>
  <si>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</si>
  <si>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</si>
  <si>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</si>
  <si>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</si>
  <si>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</si>
  <si>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</si>
  <si>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</si>
  <si>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</si>
  <si>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</si>
  <si>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</si>
  <si>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</si>
  <si>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</si>
  <si>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</si>
  <si>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</si>
  <si>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</si>
  <si>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</si>
  <si>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</si>
  <si>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</si>
  <si>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</si>
  <si>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</si>
  <si>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</si>
  <si>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</si>
  <si>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</si>
  <si>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</si>
  <si>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</si>
  <si>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</si>
  <si>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</si>
  <si>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</si>
  <si>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</si>
  <si>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</si>
  <si>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</si>
  <si>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</si>
  <si>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</si>
  <si>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</si>
  <si>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</si>
  <si>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</si>
  <si>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</si>
  <si>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</si>
  <si>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</si>
  <si>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</si>
  <si>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</si>
  <si>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</si>
  <si>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</si>
  <si>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</si>
  <si>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</si>
  <si>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</si>
  <si>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</si>
  <si>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</si>
  <si>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</si>
  <si>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</si>
  <si>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</si>
  <si>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</si>
  <si>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</si>
  <si>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</si>
  <si>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香美町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</si>
  <si>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</si>
  <si>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</si>
  <si>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</si>
  <si>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</si>
  <si>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</si>
  <si>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</si>
  <si>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</si>
  <si>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</si>
  <si>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</si>
  <si>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</si>
  <si>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</si>
  <si>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</si>
  <si>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</si>
  <si>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</si>
  <si>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</si>
  <si>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</si>
  <si>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</si>
  <si>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</si>
  <si>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</si>
  <si>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</si>
  <si>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</si>
  <si>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</si>
  <si>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</si>
  <si>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</si>
  <si>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</si>
  <si>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</si>
  <si>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</si>
  <si>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</si>
  <si>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</si>
  <si>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</si>
  <si>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</si>
  <si>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</si>
  <si>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</si>
  <si>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</si>
  <si>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</si>
  <si>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</si>
  <si>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</si>
  <si>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</si>
  <si>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</si>
  <si>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</si>
  <si>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</si>
  <si>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</si>
  <si>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</si>
  <si>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</si>
  <si>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</si>
  <si>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</si>
  <si>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</si>
  <si>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</si>
  <si>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</si>
  <si>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</si>
  <si>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</si>
  <si>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</si>
  <si>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</si>
  <si>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</si>
  <si>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</si>
  <si>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</si>
  <si>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</si>
  <si>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</si>
  <si>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</si>
  <si>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</si>
  <si>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</si>
  <si>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</si>
  <si>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</si>
  <si>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</si>
  <si>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</si>
  <si>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</si>
  <si>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</si>
  <si>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</si>
  <si>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</si>
  <si>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</si>
  <si>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</si>
  <si>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</si>
  <si>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</si>
  <si>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</si>
  <si>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</si>
  <si>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</si>
  <si>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</si>
  <si>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</si>
  <si>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</si>
  <si>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</si>
  <si>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</si>
  <si>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</si>
  <si>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</si>
  <si>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</si>
  <si>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</si>
  <si>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</si>
  <si>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</si>
  <si>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</si>
  <si>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</si>
  <si>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</si>
  <si>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</si>
  <si>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</si>
  <si>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</si>
  <si>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</si>
  <si>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</si>
  <si>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</si>
  <si>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</si>
  <si>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</si>
  <si>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</si>
  <si>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</si>
  <si>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</si>
  <si>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</si>
  <si>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</si>
  <si>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</si>
  <si>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</si>
  <si>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</si>
  <si>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</si>
  <si>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</si>
  <si>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兵庫県香美町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</si>
  <si>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</si>
  <si>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</si>
  <si>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</si>
  <si>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</si>
  <si>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</si>
  <si>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</si>
  <si>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</si>
  <si>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</si>
  <si>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</si>
  <si>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</si>
  <si>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</si>
  <si>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</si>
  <si>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</si>
  <si>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</si>
  <si>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</si>
  <si>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</si>
  <si>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</si>
  <si>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</si>
  <si>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</si>
  <si>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</si>
  <si>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</si>
  <si>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</si>
  <si>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</si>
  <si>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</si>
  <si>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</si>
  <si>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</si>
  <si>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</si>
  <si>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</si>
  <si>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</si>
  <si>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</si>
  <si>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</si>
  <si>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</si>
  <si>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</si>
  <si>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</si>
  <si>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</si>
  <si>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</si>
  <si>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</si>
  <si>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</si>
  <si>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</si>
  <si>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</si>
  <si>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</si>
  <si>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</si>
  <si>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</si>
  <si>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</si>
  <si>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</si>
  <si>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</si>
  <si>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</si>
  <si>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</si>
  <si>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</si>
  <si>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</si>
  <si>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</si>
  <si>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</si>
  <si>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</si>
  <si>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</si>
  <si>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</si>
  <si>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</si>
  <si>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</si>
  <si>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</si>
  <si>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</si>
  <si>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</si>
  <si>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</si>
  <si>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</si>
  <si>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</si>
  <si>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</si>
  <si>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</si>
  <si>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</si>
  <si>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</si>
  <si>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</si>
  <si>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</si>
  <si>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</si>
  <si>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</si>
  <si>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</si>
  <si>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</si>
  <si>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</si>
  <si>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</si>
  <si>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</si>
  <si>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</si>
  <si>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</si>
  <si>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</si>
  <si>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</si>
  <si>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</si>
  <si>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</si>
  <si>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</si>
  <si>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</si>
  <si>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</si>
  <si>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</si>
  <si>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</si>
  <si>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</si>
  <si>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</si>
  <si>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</si>
  <si>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</si>
  <si>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</si>
  <si>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</si>
  <si>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</si>
  <si>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</si>
  <si>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</si>
  <si>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</si>
  <si>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</si>
  <si>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</si>
  <si>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</si>
  <si>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</si>
  <si>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</si>
  <si>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</si>
  <si>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</si>
  <si>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</si>
  <si>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</si>
  <si>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</si>
  <si>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</si>
  <si>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</si>
  <si>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</si>
  <si>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</si>
  <si>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</si>
  <si>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</si>
  <si>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</si>
  <si>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</si>
  <si>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</si>
  <si>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</si>
  <si>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</si>
  <si>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</si>
  <si>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</si>
  <si>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</si>
  <si>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</si>
  <si>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</si>
  <si>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</si>
  <si>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</si>
  <si>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</si>
  <si>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</si>
  <si>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</si>
  <si>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</si>
  <si>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</si>
  <si>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</si>
  <si>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</si>
  <si>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</si>
  <si>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</si>
  <si>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</si>
  <si>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</si>
  <si>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</si>
  <si>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</si>
  <si>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</si>
  <si>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</si>
  <si>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</si>
  <si>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</si>
  <si>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</si>
  <si>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</si>
  <si>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</si>
  <si>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</si>
  <si>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</si>
  <si>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</si>
  <si>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</si>
  <si>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</si>
  <si>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兵庫県香美町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</si>
  <si>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</si>
  <si>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</si>
  <si>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</si>
  <si>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</si>
  <si>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</si>
  <si>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</si>
  <si>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</si>
  <si>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</si>
  <si>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</si>
  <si>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</si>
  <si>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</si>
  <si>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</si>
  <si>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</si>
  <si>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</si>
  <si>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</si>
  <si>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</si>
  <si>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</si>
  <si>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</si>
  <si>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</si>
  <si>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</si>
  <si>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</si>
  <si>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</si>
  <si>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</si>
  <si>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</si>
  <si>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</si>
  <si>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</si>
  <si>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</si>
  <si>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</si>
  <si>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</si>
  <si>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</si>
  <si>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</si>
  <si>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</si>
  <si>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</si>
  <si>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</si>
  <si>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後期高齢者医療保険事業特別会計</t>
    <phoneticPr fontId="5"/>
  </si>
  <si>
    <t>介護保険事業特別会計</t>
    <phoneticPr fontId="5"/>
  </si>
  <si>
    <t>公立香住病院事業企業会計</t>
    <phoneticPr fontId="5"/>
  </si>
  <si>
    <t>法適用企業</t>
    <phoneticPr fontId="5"/>
  </si>
  <si>
    <t>水道事業企業会計</t>
    <phoneticPr fontId="5"/>
  </si>
  <si>
    <t>下水道事業企業会計</t>
    <phoneticPr fontId="5"/>
  </si>
  <si>
    <t>国民宿舎事業企業会計</t>
    <phoneticPr fontId="5"/>
  </si>
  <si>
    <t>町立地方卸売市場事業特別会計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</si>
  <si>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</si>
  <si>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</si>
  <si>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</si>
  <si>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</si>
  <si>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</si>
  <si>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</si>
  <si>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</si>
  <si>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</si>
  <si>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</si>
  <si>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</si>
  <si>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</si>
  <si>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</si>
  <si>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</si>
  <si>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</si>
  <si>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</si>
  <si>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</si>
  <si>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</si>
  <si>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</si>
  <si>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</si>
  <si>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</si>
  <si>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</si>
  <si>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</si>
  <si>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</si>
  <si>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</si>
  <si>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</si>
  <si>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</si>
  <si>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</si>
  <si>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</si>
  <si>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</si>
  <si>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</si>
  <si>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</si>
  <si>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</si>
  <si>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</si>
  <si>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</si>
  <si>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</si>
  <si>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</si>
  <si>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</si>
  <si>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</si>
  <si>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</si>
  <si>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</si>
  <si>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</si>
  <si>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</si>
  <si>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</si>
  <si>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</si>
  <si>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</si>
  <si>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</si>
  <si>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</si>
  <si>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</si>
  <si>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</si>
  <si>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</si>
  <si>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</si>
  <si>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</si>
  <si>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</si>
  <si>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</si>
  <si>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</si>
  <si>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</si>
  <si>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国民健康保険事業特別会計（小代診療施設勘定）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</si>
  <si>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</si>
  <si>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</si>
  <si>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</si>
  <si>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</si>
  <si>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</si>
  <si>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</si>
  <si>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</si>
  <si>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</si>
  <si>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</si>
  <si>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</si>
  <si>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</si>
  <si>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</si>
  <si>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</si>
  <si>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</si>
  <si>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</si>
  <si>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</si>
  <si>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</si>
  <si>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</si>
  <si>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</si>
  <si>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</si>
  <si>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</si>
  <si>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</si>
  <si>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</si>
  <si>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</si>
  <si>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</si>
  <si>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</si>
  <si>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</si>
  <si>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</si>
  <si>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</si>
  <si>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</si>
  <si>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</si>
  <si>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</si>
  <si>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</si>
  <si>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</si>
  <si>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</si>
  <si>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</si>
  <si>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</si>
  <si>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</si>
  <si>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</si>
  <si>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</si>
  <si>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</si>
  <si>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</si>
  <si>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</si>
  <si>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</si>
  <si>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</si>
  <si>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</si>
  <si>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</si>
  <si>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</si>
  <si>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</si>
  <si>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</si>
  <si>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</si>
  <si>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</si>
  <si>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</si>
  <si>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</si>
  <si>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</si>
  <si>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</si>
  <si>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</si>
  <si>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</si>
  <si>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</si>
  <si>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</si>
  <si>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</si>
  <si>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</si>
  <si>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</si>
  <si>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</si>
  <si>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</si>
  <si>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</si>
  <si>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</si>
  <si>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</si>
  <si>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</si>
  <si>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</si>
  <si>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</si>
  <si>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</si>
  <si>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</si>
  <si>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</si>
  <si>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</si>
  <si>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</si>
  <si>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</si>
  <si>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</si>
  <si>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</si>
  <si>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</si>
  <si>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5.85</t>
  </si>
  <si>
    <t>▲ 0.01</t>
  </si>
  <si>
    <t>▲ 8.04</t>
  </si>
  <si>
    <t>一般会計</t>
  </si>
  <si>
    <t>下水道事業企業会計</t>
  </si>
  <si>
    <t>公立香住病院事業企業会計</t>
  </si>
  <si>
    <t>水道事業企業会計</t>
  </si>
  <si>
    <t>介護保険事業特別会計</t>
  </si>
  <si>
    <t>国民健康保険事業特別会計</t>
  </si>
  <si>
    <t>国民宿舎事業企業会計</t>
  </si>
  <si>
    <t>後期高齢者医療保険事業特別会計</t>
  </si>
  <si>
    <t>その他会計（赤字）</t>
  </si>
  <si>
    <t>その他会計（黒字）</t>
  </si>
  <si>
    <t>R02</t>
    <phoneticPr fontId="5"/>
  </si>
  <si>
    <t>R03</t>
    <phoneticPr fontId="5"/>
  </si>
  <si>
    <t>R04</t>
    <phoneticPr fontId="5"/>
  </si>
  <si>
    <t>R05</t>
    <phoneticPr fontId="5"/>
  </si>
  <si>
    <t>R06</t>
    <phoneticPr fontId="5"/>
  </si>
  <si>
    <t>公立八鹿病院組合</t>
    <rPh sb="0" eb="6">
      <t>コウリツヨウカビョウイン</t>
    </rPh>
    <rPh sb="6" eb="8">
      <t>クミアイ</t>
    </rPh>
    <phoneticPr fontId="2"/>
  </si>
  <si>
    <t>北但行政事務組合</t>
    <rPh sb="0" eb="4">
      <t>ホクタンギョウセイ</t>
    </rPh>
    <rPh sb="4" eb="8">
      <t>ジムクミアイ</t>
    </rPh>
    <phoneticPr fontId="2"/>
  </si>
  <si>
    <t>美方郡広域事務組合</t>
    <rPh sb="0" eb="3">
      <t>ミカタグン</t>
    </rPh>
    <rPh sb="3" eb="5">
      <t>コウイキ</t>
    </rPh>
    <rPh sb="5" eb="9">
      <t>ジムクミアイ</t>
    </rPh>
    <phoneticPr fontId="2"/>
  </si>
  <si>
    <t>但馬広域行政事務組合</t>
    <rPh sb="0" eb="2">
      <t>タジマ</t>
    </rPh>
    <rPh sb="2" eb="6">
      <t>コウイキギョウセイ</t>
    </rPh>
    <rPh sb="6" eb="10">
      <t>ジムクミアイ</t>
    </rPh>
    <phoneticPr fontId="2"/>
  </si>
  <si>
    <t>兵庫県市町村職員退職手当組合</t>
    <rPh sb="0" eb="3">
      <t>ヒョウゴケン</t>
    </rPh>
    <rPh sb="3" eb="6">
      <t>シチョウソン</t>
    </rPh>
    <rPh sb="6" eb="8">
      <t>ショクイン</t>
    </rPh>
    <rPh sb="8" eb="12">
      <t>タイショクテアテ</t>
    </rPh>
    <rPh sb="12" eb="14">
      <t>クミアイ</t>
    </rPh>
    <phoneticPr fontId="2"/>
  </si>
  <si>
    <t>兵庫県町議会議員公務災害補償組合</t>
    <rPh sb="0" eb="3">
      <t>ヒョウゴケン</t>
    </rPh>
    <rPh sb="3" eb="6">
      <t>チョウギカイ</t>
    </rPh>
    <rPh sb="6" eb="8">
      <t>ギイン</t>
    </rPh>
    <rPh sb="8" eb="12">
      <t>コウムサイガイ</t>
    </rPh>
    <rPh sb="12" eb="14">
      <t>ホショウ</t>
    </rPh>
    <rPh sb="14" eb="16">
      <t>クミアイ</t>
    </rPh>
    <phoneticPr fontId="2"/>
  </si>
  <si>
    <t>兵庫県後期高齢者医療広域連合（一般会計）</t>
    <rPh sb="0" eb="3">
      <t>ヒョウゴケン</t>
    </rPh>
    <rPh sb="3" eb="8">
      <t>コウキコウレイシャ</t>
    </rPh>
    <rPh sb="8" eb="10">
      <t>イリョウ</t>
    </rPh>
    <rPh sb="10" eb="14">
      <t>コウイキレンゴウ</t>
    </rPh>
    <rPh sb="15" eb="19">
      <t>イッパンカイケイ</t>
    </rPh>
    <phoneticPr fontId="2"/>
  </si>
  <si>
    <t>兵庫県後期高齢者医療広域連合（特別会計）</t>
    <rPh sb="0" eb="3">
      <t>ヒョウゴケン</t>
    </rPh>
    <rPh sb="3" eb="8">
      <t>コウキコウレイシャ</t>
    </rPh>
    <rPh sb="8" eb="10">
      <t>イリョウ</t>
    </rPh>
    <rPh sb="10" eb="14">
      <t>コウイキレンゴウ</t>
    </rPh>
    <rPh sb="15" eb="19">
      <t>トクベツカイケイ</t>
    </rPh>
    <phoneticPr fontId="2"/>
  </si>
  <si>
    <t>-</t>
    <phoneticPr fontId="38"/>
  </si>
  <si>
    <t>㈱むらおか振興公社</t>
    <rPh sb="5" eb="7">
      <t>シンコウ</t>
    </rPh>
    <rPh sb="7" eb="9">
      <t>コウシャ</t>
    </rPh>
    <phoneticPr fontId="11"/>
  </si>
  <si>
    <t>地域振興基金</t>
    <rPh sb="0" eb="2">
      <t>チイキ</t>
    </rPh>
    <rPh sb="2" eb="4">
      <t>シンコウ</t>
    </rPh>
    <rPh sb="4" eb="6">
      <t>キキン</t>
    </rPh>
    <phoneticPr fontId="5"/>
  </si>
  <si>
    <t>ふるさとづくり基金</t>
    <rPh sb="7" eb="9">
      <t>キキン</t>
    </rPh>
    <phoneticPr fontId="2"/>
  </si>
  <si>
    <t>公共施設等管理基金</t>
    <rPh sb="0" eb="5">
      <t>コウキョウシセツトウ</t>
    </rPh>
    <rPh sb="5" eb="7">
      <t>カンリ</t>
    </rPh>
    <rPh sb="7" eb="9">
      <t>キキン</t>
    </rPh>
    <phoneticPr fontId="2"/>
  </si>
  <si>
    <t>温泉地域開発基金</t>
    <rPh sb="0" eb="4">
      <t>オンセンチイキ</t>
    </rPh>
    <rPh sb="4" eb="8">
      <t>カイハツキキン</t>
    </rPh>
    <phoneticPr fontId="2"/>
  </si>
  <si>
    <t>森林環境基金</t>
    <rPh sb="0" eb="4">
      <t>シンリンカンキョウ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</si>
  <si>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</si>
  <si>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</si>
  <si>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類似団体と比較し、将来負担比率、有形固定資産減価償却率とも高い水準にある。
　将来負担比率については、地方債現在高の減少や公営企業債等繰入見込額の減少等により、年々低下の一途を辿っている。一方で、有形固定資産減価償却率は、計画的に施設の改修等を行っているものの、いまだに築30年以上経過している施設が多数存在しており、他団体より高い状態となっている。今後も公共施設等総合管理計画に基づき、統廃合も踏まえた老朽化対策に取り組んでいく必要がある。</t>
    <rPh sb="1" eb="3">
      <t>ルイジ</t>
    </rPh>
    <rPh sb="3" eb="5">
      <t>ダンタイ</t>
    </rPh>
    <rPh sb="6" eb="8">
      <t>ヒカク</t>
    </rPh>
    <rPh sb="10" eb="14">
      <t>ショウライフタン</t>
    </rPh>
    <rPh sb="14" eb="16">
      <t>ヒリツ</t>
    </rPh>
    <rPh sb="17" eb="23">
      <t>ユウケイコテイシサン</t>
    </rPh>
    <rPh sb="23" eb="27">
      <t>ゲンカショウキャク</t>
    </rPh>
    <rPh sb="27" eb="28">
      <t>リツ</t>
    </rPh>
    <rPh sb="30" eb="31">
      <t>タカ</t>
    </rPh>
    <rPh sb="32" eb="34">
      <t>スイジュン</t>
    </rPh>
    <rPh sb="40" eb="46">
      <t>ショウライフタンヒリツ</t>
    </rPh>
    <rPh sb="52" eb="55">
      <t>チホウサイ</t>
    </rPh>
    <rPh sb="55" eb="58">
      <t>ゲンザイダカ</t>
    </rPh>
    <rPh sb="59" eb="61">
      <t>ゲンショウ</t>
    </rPh>
    <rPh sb="62" eb="67">
      <t>コウエイキギョウサイ</t>
    </rPh>
    <rPh sb="67" eb="68">
      <t>トウ</t>
    </rPh>
    <rPh sb="68" eb="73">
      <t>クリイレミコミガク</t>
    </rPh>
    <rPh sb="74" eb="76">
      <t>ゲンショウ</t>
    </rPh>
    <rPh sb="76" eb="77">
      <t>トウ</t>
    </rPh>
    <rPh sb="81" eb="83">
      <t>ネンネン</t>
    </rPh>
    <rPh sb="83" eb="85">
      <t>テイカ</t>
    </rPh>
    <rPh sb="86" eb="88">
      <t>イット</t>
    </rPh>
    <rPh sb="89" eb="90">
      <t>タド</t>
    </rPh>
    <rPh sb="95" eb="97">
      <t>イッポウ</t>
    </rPh>
    <rPh sb="99" eb="105">
      <t>ユウケイコテイシサン</t>
    </rPh>
    <rPh sb="105" eb="109">
      <t>ゲンカショウキャク</t>
    </rPh>
    <rPh sb="109" eb="110">
      <t>リツ</t>
    </rPh>
    <rPh sb="112" eb="115">
      <t>ケイカクテキ</t>
    </rPh>
    <rPh sb="116" eb="118">
      <t>シセツ</t>
    </rPh>
    <rPh sb="119" eb="121">
      <t>カイシュウ</t>
    </rPh>
    <rPh sb="121" eb="122">
      <t>トウ</t>
    </rPh>
    <rPh sb="123" eb="124">
      <t>オコナ</t>
    </rPh>
    <rPh sb="136" eb="137">
      <t>チク</t>
    </rPh>
    <rPh sb="139" eb="142">
      <t>ネンイジョウ</t>
    </rPh>
    <rPh sb="142" eb="144">
      <t>ケイカ</t>
    </rPh>
    <rPh sb="148" eb="150">
      <t>シセツ</t>
    </rPh>
    <rPh sb="151" eb="153">
      <t>タスウ</t>
    </rPh>
    <rPh sb="153" eb="155">
      <t>ソンザイ</t>
    </rPh>
    <rPh sb="160" eb="163">
      <t>タダンタイ</t>
    </rPh>
    <rPh sb="165" eb="166">
      <t>タカ</t>
    </rPh>
    <rPh sb="167" eb="169">
      <t>ジョウタイ</t>
    </rPh>
    <rPh sb="176" eb="178">
      <t>コンゴ</t>
    </rPh>
    <rPh sb="179" eb="184">
      <t>コウキョウシセツトウ</t>
    </rPh>
    <rPh sb="184" eb="188">
      <t>ソウゴウカンリ</t>
    </rPh>
    <rPh sb="188" eb="190">
      <t>ケイカク</t>
    </rPh>
    <rPh sb="191" eb="192">
      <t>モト</t>
    </rPh>
    <rPh sb="195" eb="198">
      <t>トウハイゴウ</t>
    </rPh>
    <rPh sb="199" eb="200">
      <t>フ</t>
    </rPh>
    <rPh sb="203" eb="206">
      <t>ロウキュウカ</t>
    </rPh>
    <rPh sb="206" eb="208">
      <t>タイサク</t>
    </rPh>
    <rPh sb="209" eb="210">
      <t>ト</t>
    </rPh>
    <rPh sb="211" eb="212">
      <t>ク</t>
    </rPh>
    <rPh sb="216" eb="218">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</si>
  <si>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</si>
  <si>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</si>
  <si>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</si>
  <si>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</si>
  <si>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</si>
  <si>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</si>
  <si>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令和2年度借入分に係る過疎対策事業債の元金償還開始等による公債費充当一般財源の増加や標準財政規模の減少により、単年度では12.0となっており、結果、前年度と比較し、1.2ポイント増の11.4となっている。一方、将来負担比率については、繰上償還により地方債現在高を減少させたことや公営企業債等繰入見込額が減少したこと等により、6.5ポイント改善している。
　令和2年度から令和6年度にかけて、将来負担比率は年々改善傾向にあるが、近年実施している公共施設の老朽化に伴う大規模改修等により元利償還額の上昇が見込まれているため、引き続き指標の推移を注視していく必要がある。</t>
    <rPh sb="29" eb="31">
      <t>ガンキン</t>
    </rPh>
    <rPh sb="31" eb="33">
      <t>ショウカン</t>
    </rPh>
    <rPh sb="33" eb="35">
      <t>カイシ</t>
    </rPh>
    <rPh sb="35" eb="36">
      <t>トウ</t>
    </rPh>
    <rPh sb="39" eb="42">
      <t>コウサイヒ</t>
    </rPh>
    <rPh sb="42" eb="48">
      <t>ジュウトウイッパンザイゲン</t>
    </rPh>
    <rPh sb="49" eb="51">
      <t>ゾウカ</t>
    </rPh>
    <rPh sb="52" eb="58">
      <t>ヒョウジュンザイセイキボ</t>
    </rPh>
    <rPh sb="59" eb="61">
      <t>ゲンショウ</t>
    </rPh>
    <rPh sb="99" eb="100">
      <t>ゾウ</t>
    </rPh>
    <rPh sb="112" eb="114">
      <t>イッポウ</t>
    </rPh>
    <rPh sb="127" eb="128">
      <t>ク</t>
    </rPh>
    <rPh sb="128" eb="129">
      <t>ア</t>
    </rPh>
    <rPh sb="129" eb="131">
      <t>ショウカン</t>
    </rPh>
    <rPh sb="134" eb="140">
      <t>チホウサイゲンザイダカ</t>
    </rPh>
    <rPh sb="141" eb="143">
      <t>ゲンショウ</t>
    </rPh>
    <rPh sb="149" eb="154">
      <t>コウエイキギョウサイ</t>
    </rPh>
    <rPh sb="154" eb="155">
      <t>トウ</t>
    </rPh>
    <rPh sb="155" eb="157">
      <t>クリイレ</t>
    </rPh>
    <rPh sb="157" eb="160">
      <t>ミコミガク</t>
    </rPh>
    <rPh sb="161" eb="163">
      <t>ゲンショウ</t>
    </rPh>
    <rPh sb="167" eb="168">
      <t>トウ</t>
    </rPh>
    <rPh sb="188" eb="190">
      <t>レイワ</t>
    </rPh>
    <rPh sb="223" eb="225">
      <t>キンネン</t>
    </rPh>
    <rPh sb="225" eb="227">
      <t>ジッシ</t>
    </rPh>
    <rPh sb="236" eb="239">
      <t>ロウキュウカ</t>
    </rPh>
    <rPh sb="240" eb="241">
      <t>トモナ</t>
    </rPh>
    <rPh sb="242" eb="248">
      <t>ダイキボカイシュウトウ</t>
    </rPh>
    <rPh sb="251" eb="256">
      <t>ガンリショウカンガク</t>
    </rPh>
    <rPh sb="257" eb="259">
      <t>ジョウショウ</t>
    </rPh>
    <rPh sb="260" eb="262">
      <t>ミコ</t>
    </rPh>
    <rPh sb="286" eb="288">
      <t>ヒツヨウ</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</si>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</sst>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87783D6-CB5F-4EEF-B8F8-699E072B2E1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76413</c:v>
                </c:pt>
                <c:pt idx="2">
                  <c:v>66481</c:v>
                </c:pt>
                <c:pt idx="3">
                  <c:v>67825</c:v>
                </c:pt>
                <c:pt idx="4">
                  <c:v>81158</c:v>
                </c:pt>
              </c:numCache>
            </c:numRef>
          </c:val>
          <c:smooth val="0"/>
          <c:extLst>
            <c:ext xmlns:c16="http://schemas.microsoft.com/office/drawing/2014/chart" uri="{C3380CC4-5D6E-409C-BE32-E72D297353CC}">
              <c16:uniqueId val="{00000000-2BF4-4C93-95BC-51FB5EDCA1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144539</c:v>
                </c:pt>
                <c:pt idx="1">
                  <c:v>117791</c:v>
                </c:pt>
                <c:pt idx="2">
                  <c:v>82001</c:v>
                </c:pt>
                <c:pt idx="3">
                  <c:v>75996</c:v>
                </c:pt>
                <c:pt idx="4">
                  <c:v>121587</c:v>
                </c:pt>
              </c:numCache>
            </c:numRef>
          </c:val>
          <c:smooth val="0"/>
          <c:extLst>
            <c:ext xmlns:c16="http://schemas.microsoft.com/office/drawing/2014/chart" uri="{C3380CC4-5D6E-409C-BE32-E72D297353CC}">
              <c16:uniqueId val="{00000001-2BF4-4C93-95BC-51FB5EDCA1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3.75</c:v>
                </c:pt>
                <c:pt idx="1">
                  <c:v>6.33</c:v>
                </c:pt>
                <c:pt idx="2">
                  <c:v>8.8800000000000008</c:v>
                </c:pt>
                <c:pt idx="3">
                  <c:v>7.98</c:v>
                </c:pt>
                <c:pt idx="4">
                  <c:v>9.06</c:v>
                </c:pt>
              </c:numCache>
            </c:numRef>
          </c:val>
          <c:extLst>
            <c:ext xmlns:c16="http://schemas.microsoft.com/office/drawing/2014/chart" uri="{C3380CC4-5D6E-409C-BE32-E72D297353CC}">
              <c16:uniqueId val="{00000000-F18E-47DA-BC3D-A8137EF2FD2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41.15</c:v>
                </c:pt>
                <c:pt idx="1">
                  <c:v>45.49</c:v>
                </c:pt>
                <c:pt idx="2">
                  <c:v>48.04</c:v>
                </c:pt>
                <c:pt idx="3">
                  <c:v>45.68</c:v>
                </c:pt>
                <c:pt idx="4">
                  <c:v>47.06</c:v>
                </c:pt>
              </c:numCache>
            </c:numRef>
          </c:val>
          <c:extLst>
            <c:ext xmlns:c16="http://schemas.microsoft.com/office/drawing/2014/chart" uri="{C3380CC4-5D6E-409C-BE32-E72D297353CC}">
              <c16:uniqueId val="{00000001-F18E-47DA-BC3D-A8137EF2FD2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-5.85</c:v>
                </c:pt>
                <c:pt idx="1">
                  <c:v>5.4</c:v>
                </c:pt>
                <c:pt idx="2">
                  <c:v>-0.01</c:v>
                </c:pt>
                <c:pt idx="3">
                  <c:v>-8.0399999999999991</c:v>
                </c:pt>
                <c:pt idx="4">
                  <c:v>2.66</c:v>
                </c:pt>
              </c:numCache>
            </c:numRef>
          </c:val>
          <c:smooth val="0"/>
          <c:extLst>
            <c:ext xmlns:c16="http://schemas.microsoft.com/office/drawing/2014/chart" uri="{C3380CC4-5D6E-409C-BE32-E72D297353CC}">
              <c16:uniqueId val="{00000002-F18E-47DA-BC3D-A8137EF2FD2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1F28-430F-A915-F23D3CD8D18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28-430F-A915-F23D3CD8D182}"/>
            </c:ext>
          </c:extLst>
        </c:ser>
        <c:ser>
          <c:idx val="2"/>
          <c:order val="2"/>
          <c:tx>
            <c:strRef>
              <c:f>データシート!$A$29</c:f>
              <c:strCache>
                <c:ptCount val="1"/>
                <c:pt idx="0">
                  <c:v>後期高齢者医療保険事業特別会計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c:v>
                </c:pt>
                <c:pt idx="4">
                  <c:v>#N/A</c:v>
                </c:pt>
                <c:pt idx="5">
                  <c:v>0</c:v>
                </c:pt>
                <c:pt idx="6">
                  <c:v>#N/A</c:v>
                </c:pt>
                <c:pt idx="7">
                  <c:v>7.0000000000000007E-2</c:v>
                </c:pt>
                <c:pt idx="8">
                  <c:v>#N/A</c:v>
                </c:pt>
                <c:pt idx="9">
                  <c:v>0.01</c:v>
                </c:pt>
              </c:numCache>
            </c:numRef>
          </c:val>
          <c:extLst>
            <c:ext xmlns:c16="http://schemas.microsoft.com/office/drawing/2014/chart" uri="{C3380CC4-5D6E-409C-BE32-E72D297353CC}">
              <c16:uniqueId val="{00000002-1F28-430F-A915-F23D3CD8D182}"/>
            </c:ext>
          </c:extLst>
        </c:ser>
        <c:ser>
          <c:idx val="3"/>
          <c:order val="3"/>
          <c:tx>
            <c:strRef>
              <c:f>データシート!$A$30</c:f>
              <c:strCache>
                <c:ptCount val="1"/>
                <c:pt idx="0">
                  <c:v>国民宿舎事業企業会計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0.01</c:v>
                </c:pt>
                <c:pt idx="8">
                  <c:v>#N/A</c:v>
                </c:pt>
                <c:pt idx="9">
                  <c:v>0.02</c:v>
                </c:pt>
              </c:numCache>
            </c:numRef>
          </c:val>
          <c:extLst>
            <c:ext xmlns:c16="http://schemas.microsoft.com/office/drawing/2014/chart" uri="{C3380CC4-5D6E-409C-BE32-E72D297353CC}">
              <c16:uniqueId val="{00000003-1F28-430F-A915-F23D3CD8D182}"/>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0.13</c:v>
                </c:pt>
                <c:pt idx="4">
                  <c:v>#N/A</c:v>
                </c:pt>
                <c:pt idx="5">
                  <c:v>0.32</c:v>
                </c:pt>
                <c:pt idx="6">
                  <c:v>#N/A</c:v>
                </c:pt>
                <c:pt idx="7">
                  <c:v>7.0000000000000007E-2</c:v>
                </c:pt>
                <c:pt idx="8">
                  <c:v>#N/A</c:v>
                </c:pt>
                <c:pt idx="9">
                  <c:v>0.06</c:v>
                </c:pt>
              </c:numCache>
            </c:numRef>
          </c:val>
          <c:extLst>
            <c:ext xmlns:c16="http://schemas.microsoft.com/office/drawing/2014/chart" uri="{C3380CC4-5D6E-409C-BE32-E72D297353CC}">
              <c16:uniqueId val="{00000004-1F28-430F-A915-F23D3CD8D182}"/>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0.19</c:v>
                </c:pt>
                <c:pt idx="4">
                  <c:v>#N/A</c:v>
                </c:pt>
                <c:pt idx="5">
                  <c:v>0.62</c:v>
                </c:pt>
                <c:pt idx="6">
                  <c:v>#N/A</c:v>
                </c:pt>
                <c:pt idx="7">
                  <c:v>0.74</c:v>
                </c:pt>
                <c:pt idx="8">
                  <c:v>#N/A</c:v>
                </c:pt>
                <c:pt idx="9">
                  <c:v>0.18</c:v>
                </c:pt>
              </c:numCache>
            </c:numRef>
          </c:val>
          <c:extLst>
            <c:ext xmlns:c16="http://schemas.microsoft.com/office/drawing/2014/chart" uri="{C3380CC4-5D6E-409C-BE32-E72D297353CC}">
              <c16:uniqueId val="{00000005-1F28-430F-A915-F23D3CD8D182}"/>
            </c:ext>
          </c:extLst>
        </c:ser>
        <c:ser>
          <c:idx val="6"/>
          <c:order val="6"/>
          <c:tx>
            <c:strRef>
              <c:f>データシート!$A$33</c:f>
              <c:strCache>
                <c:ptCount val="1"/>
                <c:pt idx="0">
                  <c:v>水道事業企業会計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1.25</c:v>
                </c:pt>
                <c:pt idx="2">
                  <c:v>#N/A</c:v>
                </c:pt>
                <c:pt idx="3">
                  <c:v>1.03</c:v>
                </c:pt>
                <c:pt idx="4">
                  <c:v>#N/A</c:v>
                </c:pt>
                <c:pt idx="5">
                  <c:v>0.21</c:v>
                </c:pt>
                <c:pt idx="6">
                  <c:v>#N/A</c:v>
                </c:pt>
                <c:pt idx="7">
                  <c:v>0.18</c:v>
                </c:pt>
                <c:pt idx="8">
                  <c:v>#N/A</c:v>
                </c:pt>
                <c:pt idx="9">
                  <c:v>0.22</c:v>
                </c:pt>
              </c:numCache>
            </c:numRef>
          </c:val>
          <c:extLst>
            <c:ext xmlns:c16="http://schemas.microsoft.com/office/drawing/2014/chart" uri="{C3380CC4-5D6E-409C-BE32-E72D297353CC}">
              <c16:uniqueId val="{00000006-1F28-430F-A915-F23D3CD8D182}"/>
            </c:ext>
          </c:extLst>
        </c:ser>
        <c:ser>
          <c:idx val="7"/>
          <c:order val="7"/>
          <c:tx>
            <c:strRef>
              <c:f>データシート!$A$34</c:f>
              <c:strCache>
                <c:ptCount val="1"/>
                <c:pt idx="0">
                  <c:v>公立香住病院事業企業会計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0.49</c:v>
                </c:pt>
                <c:pt idx="2">
                  <c:v>#N/A</c:v>
                </c:pt>
                <c:pt idx="3">
                  <c:v>0.08</c:v>
                </c:pt>
                <c:pt idx="4">
                  <c:v>#N/A</c:v>
                </c:pt>
                <c:pt idx="5">
                  <c:v>0.27</c:v>
                </c:pt>
                <c:pt idx="6">
                  <c:v>#N/A</c:v>
                </c:pt>
                <c:pt idx="7">
                  <c:v>0.23</c:v>
                </c:pt>
                <c:pt idx="8">
                  <c:v>#N/A</c:v>
                </c:pt>
                <c:pt idx="9">
                  <c:v>0.23</c:v>
                </c:pt>
              </c:numCache>
            </c:numRef>
          </c:val>
          <c:extLst>
            <c:ext xmlns:c16="http://schemas.microsoft.com/office/drawing/2014/chart" uri="{C3380CC4-5D6E-409C-BE32-E72D297353CC}">
              <c16:uniqueId val="{00000007-1F28-430F-A915-F23D3CD8D182}"/>
            </c:ext>
          </c:extLst>
        </c:ser>
        <c:ser>
          <c:idx val="8"/>
          <c:order val="8"/>
          <c:tx>
            <c:strRef>
              <c:f>データシート!$A$35</c:f>
              <c:strCache>
                <c:ptCount val="1"/>
                <c:pt idx="0">
                  <c:v>下水道事業企業会計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0.92</c:v>
                </c:pt>
                <c:pt idx="2">
                  <c:v>#N/A</c:v>
                </c:pt>
                <c:pt idx="3">
                  <c:v>1</c:v>
                </c:pt>
                <c:pt idx="4">
                  <c:v>#N/A</c:v>
                </c:pt>
                <c:pt idx="5">
                  <c:v>1.1200000000000001</c:v>
                </c:pt>
                <c:pt idx="6">
                  <c:v>#N/A</c:v>
                </c:pt>
                <c:pt idx="7">
                  <c:v>1.03</c:v>
                </c:pt>
                <c:pt idx="8">
                  <c:v>#N/A</c:v>
                </c:pt>
                <c:pt idx="9">
                  <c:v>0.8</c:v>
                </c:pt>
              </c:numCache>
            </c:numRef>
          </c:val>
          <c:extLst>
            <c:ext xmlns:c16="http://schemas.microsoft.com/office/drawing/2014/chart" uri="{C3380CC4-5D6E-409C-BE32-E72D297353CC}">
              <c16:uniqueId val="{00000008-1F28-430F-A915-F23D3CD8D18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3.74</c:v>
                </c:pt>
                <c:pt idx="2">
                  <c:v>#N/A</c:v>
                </c:pt>
                <c:pt idx="3">
                  <c:v>6.33</c:v>
                </c:pt>
                <c:pt idx="4">
                  <c:v>#N/A</c:v>
                </c:pt>
                <c:pt idx="5">
                  <c:v>8.8800000000000008</c:v>
                </c:pt>
                <c:pt idx="6">
                  <c:v>#N/A</c:v>
                </c:pt>
                <c:pt idx="7">
                  <c:v>7.98</c:v>
                </c:pt>
                <c:pt idx="8">
                  <c:v>#N/A</c:v>
                </c:pt>
                <c:pt idx="9">
                  <c:v>9.06</c:v>
                </c:pt>
              </c:numCache>
            </c:numRef>
          </c:val>
          <c:extLst>
            <c:ext xmlns:c16="http://schemas.microsoft.com/office/drawing/2014/chart" uri="{C3380CC4-5D6E-409C-BE32-E72D297353CC}">
              <c16:uniqueId val="{00000009-1F28-430F-A915-F23D3CD8D1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2199</c:v>
                </c:pt>
                <c:pt idx="5">
                  <c:v>2120</c:v>
                </c:pt>
                <c:pt idx="8">
                  <c:v>2038</c:v>
                </c:pt>
                <c:pt idx="11">
                  <c:v>1993</c:v>
                </c:pt>
                <c:pt idx="14">
                  <c:v>1974</c:v>
                </c:pt>
              </c:numCache>
            </c:numRef>
          </c:val>
          <c:extLst>
            <c:ext xmlns:c16="http://schemas.microsoft.com/office/drawing/2014/chart" uri="{C3380CC4-5D6E-409C-BE32-E72D297353CC}">
              <c16:uniqueId val="{00000000-2B41-4E84-BB4A-7D0446A4AE5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B41-4E84-BB4A-7D0446A4AE5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c:v>
                </c:pt>
                <c:pt idx="6">
                  <c:v>0</c:v>
                </c:pt>
                <c:pt idx="9">
                  <c:v>0</c:v>
                </c:pt>
                <c:pt idx="12">
                  <c:v>0</c:v>
                </c:pt>
              </c:numCache>
            </c:numRef>
          </c:val>
          <c:extLst>
            <c:ext xmlns:c16="http://schemas.microsoft.com/office/drawing/2014/chart" uri="{C3380CC4-5D6E-409C-BE32-E72D297353CC}">
              <c16:uniqueId val="{00000002-2B41-4E84-BB4A-7D0446A4AE5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20</c:v>
                </c:pt>
                <c:pt idx="6">
                  <c:v>16</c:v>
                </c:pt>
                <c:pt idx="9">
                  <c:v>8</c:v>
                </c:pt>
                <c:pt idx="12">
                  <c:v>12</c:v>
                </c:pt>
              </c:numCache>
            </c:numRef>
          </c:val>
          <c:extLst>
            <c:ext xmlns:c16="http://schemas.microsoft.com/office/drawing/2014/chart" uri="{C3380CC4-5D6E-409C-BE32-E72D297353CC}">
              <c16:uniqueId val="{00000003-2B41-4E84-BB4A-7D0446A4AE5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852</c:v>
                </c:pt>
                <c:pt idx="3">
                  <c:v>775</c:v>
                </c:pt>
                <c:pt idx="6">
                  <c:v>758</c:v>
                </c:pt>
                <c:pt idx="9">
                  <c:v>840</c:v>
                </c:pt>
                <c:pt idx="12">
                  <c:v>713</c:v>
                </c:pt>
              </c:numCache>
            </c:numRef>
          </c:val>
          <c:extLst>
            <c:ext xmlns:c16="http://schemas.microsoft.com/office/drawing/2014/chart" uri="{C3380CC4-5D6E-409C-BE32-E72D297353CC}">
              <c16:uniqueId val="{00000004-2B41-4E84-BB4A-7D0446A4AE5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23</c:v>
                </c:pt>
                <c:pt idx="3">
                  <c:v>23</c:v>
                </c:pt>
                <c:pt idx="6">
                  <c:v>0</c:v>
                </c:pt>
                <c:pt idx="9">
                  <c:v>0</c:v>
                </c:pt>
                <c:pt idx="12">
                  <c:v>2</c:v>
                </c:pt>
              </c:numCache>
            </c:numRef>
          </c:val>
          <c:extLst>
            <c:ext xmlns:c16="http://schemas.microsoft.com/office/drawing/2014/chart" uri="{C3380CC4-5D6E-409C-BE32-E72D297353CC}">
              <c16:uniqueId val="{00000005-2B41-4E84-BB4A-7D0446A4AE5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B41-4E84-BB4A-7D0446A4AE5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1913</c:v>
                </c:pt>
                <c:pt idx="3">
                  <c:v>1851</c:v>
                </c:pt>
                <c:pt idx="6">
                  <c:v>1908</c:v>
                </c:pt>
                <c:pt idx="9">
                  <c:v>1889</c:v>
                </c:pt>
                <c:pt idx="12">
                  <c:v>2018</c:v>
                </c:pt>
              </c:numCache>
            </c:numRef>
          </c:val>
          <c:extLst>
            <c:ext xmlns:c16="http://schemas.microsoft.com/office/drawing/2014/chart" uri="{C3380CC4-5D6E-409C-BE32-E72D297353CC}">
              <c16:uniqueId val="{00000007-2B41-4E84-BB4A-7D0446A4AE5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607</c:v>
                </c:pt>
                <c:pt idx="2">
                  <c:v>#N/A</c:v>
                </c:pt>
                <c:pt idx="3">
                  <c:v>#N/A</c:v>
                </c:pt>
                <c:pt idx="4">
                  <c:v>550</c:v>
                </c:pt>
                <c:pt idx="5">
                  <c:v>#N/A</c:v>
                </c:pt>
                <c:pt idx="6">
                  <c:v>#N/A</c:v>
                </c:pt>
                <c:pt idx="7">
                  <c:v>644</c:v>
                </c:pt>
                <c:pt idx="8">
                  <c:v>#N/A</c:v>
                </c:pt>
                <c:pt idx="9">
                  <c:v>#N/A</c:v>
                </c:pt>
                <c:pt idx="10">
                  <c:v>744</c:v>
                </c:pt>
                <c:pt idx="11">
                  <c:v>#N/A</c:v>
                </c:pt>
                <c:pt idx="12">
                  <c:v>#N/A</c:v>
                </c:pt>
                <c:pt idx="13">
                  <c:v>771</c:v>
                </c:pt>
                <c:pt idx="14">
                  <c:v>#N/A</c:v>
                </c:pt>
              </c:numCache>
            </c:numRef>
          </c:val>
          <c:smooth val="0"/>
          <c:extLst>
            <c:ext xmlns:c16="http://schemas.microsoft.com/office/drawing/2014/chart" uri="{C3380CC4-5D6E-409C-BE32-E72D297353CC}">
              <c16:uniqueId val="{00000008-2B41-4E84-BB4A-7D0446A4AE5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21524</c:v>
                </c:pt>
                <c:pt idx="5">
                  <c:v>20806</c:v>
                </c:pt>
                <c:pt idx="8">
                  <c:v>19963</c:v>
                </c:pt>
                <c:pt idx="11">
                  <c:v>19362</c:v>
                </c:pt>
                <c:pt idx="14">
                  <c:v>18703</c:v>
                </c:pt>
              </c:numCache>
            </c:numRef>
          </c:val>
          <c:extLst>
            <c:ext xmlns:c16="http://schemas.microsoft.com/office/drawing/2014/chart" uri="{C3380CC4-5D6E-409C-BE32-E72D297353CC}">
              <c16:uniqueId val="{00000000-0DA5-403C-87B0-5B1BAB9CD98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c:v>
                </c:pt>
                <c:pt idx="5">
                  <c:v>33</c:v>
                </c:pt>
                <c:pt idx="8">
                  <c:v>28</c:v>
                </c:pt>
                <c:pt idx="11">
                  <c:v>23</c:v>
                </c:pt>
                <c:pt idx="14">
                  <c:v>18</c:v>
                </c:pt>
              </c:numCache>
            </c:numRef>
          </c:val>
          <c:extLst>
            <c:ext xmlns:c16="http://schemas.microsoft.com/office/drawing/2014/chart" uri="{C3380CC4-5D6E-409C-BE32-E72D297353CC}">
              <c16:uniqueId val="{00000001-0DA5-403C-87B0-5B1BAB9CD98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6418</c:v>
                </c:pt>
                <c:pt idx="5">
                  <c:v>6068</c:v>
                </c:pt>
                <c:pt idx="8">
                  <c:v>6708</c:v>
                </c:pt>
                <c:pt idx="11">
                  <c:v>7001</c:v>
                </c:pt>
                <c:pt idx="14">
                  <c:v>7025</c:v>
                </c:pt>
              </c:numCache>
            </c:numRef>
          </c:val>
          <c:extLst>
            <c:ext xmlns:c16="http://schemas.microsoft.com/office/drawing/2014/chart" uri="{C3380CC4-5D6E-409C-BE32-E72D297353CC}">
              <c16:uniqueId val="{00000002-0DA5-403C-87B0-5B1BAB9CD98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A5-403C-87B0-5B1BAB9CD98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DA5-403C-87B0-5B1BAB9CD98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A5-403C-87B0-5B1BAB9CD98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2140</c:v>
                </c:pt>
                <c:pt idx="3">
                  <c:v>2080</c:v>
                </c:pt>
                <c:pt idx="6">
                  <c:v>2094</c:v>
                </c:pt>
                <c:pt idx="9">
                  <c:v>1991</c:v>
                </c:pt>
                <c:pt idx="12">
                  <c:v>1934</c:v>
                </c:pt>
              </c:numCache>
            </c:numRef>
          </c:val>
          <c:extLst>
            <c:ext xmlns:c16="http://schemas.microsoft.com/office/drawing/2014/chart" uri="{C3380CC4-5D6E-409C-BE32-E72D297353CC}">
              <c16:uniqueId val="{00000006-0DA5-403C-87B0-5B1BAB9CD98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148</c:v>
                </c:pt>
                <c:pt idx="3">
                  <c:v>129</c:v>
                </c:pt>
                <c:pt idx="6">
                  <c:v>102</c:v>
                </c:pt>
                <c:pt idx="9">
                  <c:v>88</c:v>
                </c:pt>
                <c:pt idx="12">
                  <c:v>71</c:v>
                </c:pt>
              </c:numCache>
            </c:numRef>
          </c:val>
          <c:extLst>
            <c:ext xmlns:c16="http://schemas.microsoft.com/office/drawing/2014/chart" uri="{C3380CC4-5D6E-409C-BE32-E72D297353CC}">
              <c16:uniqueId val="{00000007-0DA5-403C-87B0-5B1BAB9CD98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9530</c:v>
                </c:pt>
                <c:pt idx="3">
                  <c:v>8782</c:v>
                </c:pt>
                <c:pt idx="6">
                  <c:v>8467</c:v>
                </c:pt>
                <c:pt idx="9">
                  <c:v>8106</c:v>
                </c:pt>
                <c:pt idx="12">
                  <c:v>7735</c:v>
                </c:pt>
              </c:numCache>
            </c:numRef>
          </c:val>
          <c:extLst>
            <c:ext xmlns:c16="http://schemas.microsoft.com/office/drawing/2014/chart" uri="{C3380CC4-5D6E-409C-BE32-E72D297353CC}">
              <c16:uniqueId val="{00000008-0DA5-403C-87B0-5B1BAB9CD98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9-0DA5-403C-87B0-5B1BAB9CD98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19944</c:v>
                </c:pt>
                <c:pt idx="3">
                  <c:v>19127</c:v>
                </c:pt>
                <c:pt idx="6">
                  <c:v>18329</c:v>
                </c:pt>
                <c:pt idx="9">
                  <c:v>17710</c:v>
                </c:pt>
                <c:pt idx="12">
                  <c:v>17138</c:v>
                </c:pt>
              </c:numCache>
            </c:numRef>
          </c:val>
          <c:extLst>
            <c:ext xmlns:c16="http://schemas.microsoft.com/office/drawing/2014/chart" uri="{C3380CC4-5D6E-409C-BE32-E72D297353CC}">
              <c16:uniqueId val="{0000000A-0DA5-403C-87B0-5B1BAB9CD98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3787</c:v>
                </c:pt>
                <c:pt idx="2">
                  <c:v>#N/A</c:v>
                </c:pt>
                <c:pt idx="3">
                  <c:v>#N/A</c:v>
                </c:pt>
                <c:pt idx="4">
                  <c:v>3212</c:v>
                </c:pt>
                <c:pt idx="5">
                  <c:v>#N/A</c:v>
                </c:pt>
                <c:pt idx="6">
                  <c:v>#N/A</c:v>
                </c:pt>
                <c:pt idx="7">
                  <c:v>2294</c:v>
                </c:pt>
                <c:pt idx="8">
                  <c:v>#N/A</c:v>
                </c:pt>
                <c:pt idx="9">
                  <c:v>#N/A</c:v>
                </c:pt>
                <c:pt idx="10">
                  <c:v>1509</c:v>
                </c:pt>
                <c:pt idx="11">
                  <c:v>#N/A</c:v>
                </c:pt>
                <c:pt idx="12">
                  <c:v>#N/A</c:v>
                </c:pt>
                <c:pt idx="13">
                  <c:v>1131</c:v>
                </c:pt>
                <c:pt idx="14">
                  <c:v>#N/A</c:v>
                </c:pt>
              </c:numCache>
            </c:numRef>
          </c:val>
          <c:smooth val="0"/>
          <c:extLst>
            <c:ext xmlns:c16="http://schemas.microsoft.com/office/drawing/2014/chart" uri="{C3380CC4-5D6E-409C-BE32-E72D297353CC}">
              <c16:uniqueId val="{0000000B-0DA5-403C-87B0-5B1BAB9CD98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3978</c:v>
                </c:pt>
                <c:pt idx="1">
                  <c:v>3762</c:v>
                </c:pt>
                <c:pt idx="2">
                  <c:v>3927</c:v>
                </c:pt>
              </c:numCache>
            </c:numRef>
          </c:val>
          <c:extLst>
            <c:ext xmlns:c16="http://schemas.microsoft.com/office/drawing/2014/chart" uri="{C3380CC4-5D6E-409C-BE32-E72D297353CC}">
              <c16:uniqueId val="{00000000-42CB-4368-8786-9716557EDE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410</c:v>
                </c:pt>
                <c:pt idx="1">
                  <c:v>444</c:v>
                </c:pt>
                <c:pt idx="2">
                  <c:v>183</c:v>
                </c:pt>
              </c:numCache>
            </c:numRef>
          </c:val>
          <c:extLst>
            <c:ext xmlns:c16="http://schemas.microsoft.com/office/drawing/2014/chart" uri="{C3380CC4-5D6E-409C-BE32-E72D297353CC}">
              <c16:uniqueId val="{00000001-42CB-4368-8786-9716557EDE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3478</c:v>
                </c:pt>
                <c:pt idx="1">
                  <c:v>3914</c:v>
                </c:pt>
                <c:pt idx="2">
                  <c:v>3972</c:v>
                </c:pt>
              </c:numCache>
            </c:numRef>
          </c:val>
          <c:extLst>
            <c:ext xmlns:c16="http://schemas.microsoft.com/office/drawing/2014/chart" uri="{C3380CC4-5D6E-409C-BE32-E72D297353CC}">
              <c16:uniqueId val="{00000002-42CB-4368-8786-9716557EDE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{8D77ECD0-7D23-4952-BFF0-C43409CAF311}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DC9-49F4-8E83-D98C3E9799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{5E7C7603-2FA5-4F09-B4B3-3AEFD3186209}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C9-49F4-8E83-D98C3E9799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{BD4C7340-6EC5-455C-9D43-7AA399612AA9}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C9-49F4-8E83-D98C3E9799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{52962F97-35ED-4DAB-8260-191F4A95114D}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C9-49F4-8E83-D98C3E9799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{25FB00CF-FF5C-4D8F-AA8E-B47CDD0BFE04}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C9-49F4-8E83-D98C3E9799F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{30455BF9-1F54-4DB7-AE6A-F0B2BE9A7DBF}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DC9-49F4-8E83-D98C3E9799F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{2A5F8931-F399-4CF5-B0A5-873C93394BC6}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DC9-49F4-8E83-D98C3E9799F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{3CF93539-5517-4A70-88E4-93B9E7077B93}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DC9-49F4-8E83-D98C3E9799F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{1F37336E-DCDF-4F47-887F-28A161991766}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DC9-49F4-8E83-D98C3E9799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63.1</c:v>
                </c:pt>
                <c:pt idx="8">
                  <c:v>64.400000000000006</c:v>
                </c:pt>
                <c:pt idx="16">
                  <c:v>65.8</c:v>
                </c:pt>
                <c:pt idx="24">
                  <c:v>67.400000000000006</c:v>
                </c:pt>
                <c:pt idx="32">
                  <c:v>69.099999999999994</c:v>
                </c:pt>
              </c:numCache>
            </c:numRef>
          </c:xVal>
          <c:yVal>
            <c:numRef>
              <c:f>公会計指標分析・財政指標組合せ分析表!$BP$51:$DC$51</c:f>
              <c:numCache>
                <c:formatCode>#,##0.0;"▲ "#,##0.0</c:formatCode>
                <c:ptCount val="40"/>
                <c:pt idx="0">
                  <c:v>59.9</c:v>
                </c:pt>
                <c:pt idx="8">
                  <c:v>49.7</c:v>
                </c:pt>
                <c:pt idx="16">
                  <c:v>36.700000000000003</c:v>
                </c:pt>
                <c:pt idx="24">
                  <c:v>24.1</c:v>
                </c:pt>
                <c:pt idx="32">
                  <c:v>17.600000000000001</c:v>
                </c:pt>
              </c:numCache>
            </c:numRef>
          </c:yVal>
          <c:smooth val="0"/>
          <c:extLst>
            <c:ext xmlns:c16="http://schemas.microsoft.com/office/drawing/2014/chart" uri="{C3380CC4-5D6E-409C-BE32-E72D297353CC}">
              <c16:uniqueId val="{00000009-1DC9-49F4-8E83-D98C3E9799F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{D2BF7E08-F3E6-42CB-BA4A-923DCECD6146}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DC9-49F4-8E83-D98C3E9799F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{AA44AD14-3610-4B73-9B2F-CBE5A7C1FF39}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C9-49F4-8E83-D98C3E9799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{51B894C4-5AE8-4C8A-87C6-D1133341416D}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C9-49F4-8E83-D98C3E9799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{395521BA-BD52-400D-9970-34B14C34E1AB}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C9-49F4-8E83-D98C3E9799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{C562A478-3B58-4736-A01C-1A7C271C1159}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C9-49F4-8E83-D98C3E9799F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{FED219FA-C7C2-4712-98CF-9225BCA7A934}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DC9-49F4-8E83-D98C3E9799FC}"/>
                </c:ext>
              </c:extLst>
            </c:dLbl>
            <c:dLbl>
              <c:idx val="16"/>
              <c:layout>
                <c:manualLayout>
                  <c:x val="-4.553866996644802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{F3BB5318-3C10-49C5-A7F8-D8C8BCCDC549}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DC9-49F4-8E83-D98C3E9799FC}"/>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{99D9148C-2336-4CB4-81E7-8421570A0AB9}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DC9-49F4-8E83-D98C3E9799F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{32C4EBD7-66D9-4299-B01D-176062118195}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DC9-49F4-8E83-D98C3E9799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63.1</c:v>
                </c:pt>
                <c:pt idx="16">
                  <c:v>64.2</c:v>
                </c:pt>
                <c:pt idx="24">
                  <c:v>64.2</c:v>
                </c:pt>
                <c:pt idx="32">
                  <c:v>65</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1DC9-49F4-8E83-D98C3E9799FC}"/>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{063F1539-4D77-40AC-8E71-11266C855CBB}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5ED-4E6B-8928-CBEFE497AB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{D132C791-9B7E-40B9-98DF-0175A50764BA}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ED-4E6B-8928-CBEFE497AB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{A36DC246-089C-4357-9348-07AABDF82ACD}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ED-4E6B-8928-CBEFE497AB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{5BC8F05B-A1FF-4A50-BF8A-1BCC5B698EB6}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ED-4E6B-8928-CBEFE497AB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{F6DD2CE9-B96D-44F8-A059-EB5093F20340}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ED-4E6B-8928-CBEFE497AB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{4FCB596F-690F-4C7B-ACE5-57FEE675E5AD}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5ED-4E6B-8928-CBEFE497AB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{AF77995E-4065-48F4-A17B-157D617298A0}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5ED-4E6B-8928-CBEFE497AB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{7BF5C1DF-833E-4AB4-87B6-4EBE80D6AA0D}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5ED-4E6B-8928-CBEFE497AB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{54E5F994-7BBD-4915-A1DD-8CA18BBEE890}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5ED-4E6B-8928-CBEFE497AB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c:v>
                </c:pt>
                <c:pt idx="16">
                  <c:v>9.4</c:v>
                </c:pt>
                <c:pt idx="24">
                  <c:v>10.199999999999999</c:v>
                </c:pt>
                <c:pt idx="32">
                  <c:v>11.4</c:v>
                </c:pt>
              </c:numCache>
            </c:numRef>
          </c:xVal>
          <c:yVal>
            <c:numRef>
              <c:f>公会計指標分析・財政指標組合せ分析表!$BP$73:$DC$73</c:f>
              <c:numCache>
                <c:formatCode>#,##0.0;"▲ "#,##0.0</c:formatCode>
                <c:ptCount val="40"/>
                <c:pt idx="0">
                  <c:v>59.9</c:v>
                </c:pt>
                <c:pt idx="8">
                  <c:v>49.7</c:v>
                </c:pt>
                <c:pt idx="16">
                  <c:v>36.700000000000003</c:v>
                </c:pt>
                <c:pt idx="24">
                  <c:v>24.1</c:v>
                </c:pt>
                <c:pt idx="32">
                  <c:v>17.600000000000001</c:v>
                </c:pt>
              </c:numCache>
            </c:numRef>
          </c:yVal>
          <c:smooth val="0"/>
          <c:extLst>
            <c:ext xmlns:c16="http://schemas.microsoft.com/office/drawing/2014/chart" uri="{C3380CC4-5D6E-409C-BE32-E72D297353CC}">
              <c16:uniqueId val="{00000009-F5ED-4E6B-8928-CBEFE497AB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{E6429105-03F6-411F-B29D-7F5796AE0C32}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5ED-4E6B-8928-CBEFE497AB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{6B18C3AE-B814-495A-9E3D-53ADD38747CD}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ED-4E6B-8928-CBEFE497AB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{34BDBDC3-2395-4401-A6F0-E510FC1560A4}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ED-4E6B-8928-CBEFE497AB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{EE36A670-DF75-49C0-B737-823FFA4C450B}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ED-4E6B-8928-CBEFE497AB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{158085BE-6287-465B-8798-86813FEBF283}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ED-4E6B-8928-CBEFE497AB7E}"/>
                </c:ext>
              </c:extLst>
            </c:dLbl>
            <c:dLbl>
              <c:idx val="8"/>
              <c:layout>
                <c:manualLayout>
                  <c:x val="-4.4905057365901307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{75E3AB1C-C0FA-4E30-9F9A-96607877E79F}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5ED-4E6B-8928-CBEFE497AB7E}"/>
                </c:ext>
              </c:extLst>
            </c:dLbl>
            <c:dLbl>
              <c:idx val="16"/>
              <c:layout>
                <c:manualLayout>
                  <c:x val="-1.8235628084249993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{47CFCE24-8A8F-4411-9C77-17531E388558}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5ED-4E6B-8928-CBEFE497AB7E}"/>
                </c:ext>
              </c:extLst>
            </c:dLbl>
            <c:dLbl>
              <c:idx val="24"/>
              <c:layout>
                <c:manualLayout>
                  <c:x val="-3.1570342725075584E-2"/>
                  <c:y val="-2.464900161448642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{B1510F6C-0539-43DB-9DEA-08C4D4055F14}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5ED-4E6B-8928-CBEFE497AB7E}"/>
                </c:ext>
              </c:extLst>
            </c:dLbl>
            <c:dLbl>
              <c:idx val="32"/>
              <c:layout>
                <c:manualLayout>
                  <c:x val="-3.1570342725075584E-2"/>
                  <c:y val="-6.24904531590025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{2B0571CF-1EE9-4276-9C24-799040FC7B90}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5ED-4E6B-8928-CBEFE497AB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7.2</c:v>
                </c:pt>
                <c:pt idx="16">
                  <c:v>7.2</c:v>
                </c:pt>
                <c:pt idx="24">
                  <c:v>7</c:v>
                </c:pt>
                <c:pt idx="32">
                  <c:v>7</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F5ED-4E6B-8928-CBEFE497AB7E}"/>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人口の減少や全国平均を上回る高齢化率に加え、第１次産業を中心とした町内経済の長引く低迷などにより、財政基盤が弱く、類似団体平均を大幅に下回っている。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年度は、財政力指数の算出基礎となる地方消費税交付金等の基準財政収入額が</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となったことに加え、</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公債費の増等により</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基準財政需要額が</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したため、単年度でみると前年度比で</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したが、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か年平均の財政力指数は前年度と同値となった。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114829</xdr:rowOff>
    </xdr:from>
    <xdr:to>
      <xdr:col>23</xdr:col>
      <xdr:colOff>133350</xdr:colOff>
      <xdr:row>44</xdr:row>
      <xdr:rowOff>114829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586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114829</xdr:rowOff>
    </xdr:from>
    <xdr:to>
      <xdr:col>19</xdr:col>
      <xdr:colOff>133350</xdr:colOff>
      <xdr:row>44</xdr:row>
      <xdr:rowOff>114829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114829</xdr:rowOff>
    </xdr:from>
    <xdr:to>
      <xdr:col>15</xdr:col>
      <xdr:colOff>82550</xdr:colOff>
      <xdr:row>44</xdr:row>
      <xdr:rowOff>114829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114829</xdr:rowOff>
    </xdr:from>
    <xdr:to>
      <xdr:col>11</xdr:col>
      <xdr:colOff>31750</xdr:colOff>
      <xdr:row>44</xdr:row>
      <xdr:rowOff>114829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64029</xdr:rowOff>
    </xdr:from>
    <xdr:to>
      <xdr:col>23</xdr:col>
      <xdr:colOff>184150</xdr:colOff>
      <xdr:row>44</xdr:row>
      <xdr:rowOff>165629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131356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50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64029</xdr:rowOff>
    </xdr:from>
    <xdr:to>
      <xdr:col>19</xdr:col>
      <xdr:colOff>184150</xdr:colOff>
      <xdr:row>44</xdr:row>
      <xdr:rowOff>165629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150406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94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64029</xdr:rowOff>
    </xdr:from>
    <xdr:to>
      <xdr:col>15</xdr:col>
      <xdr:colOff>133350</xdr:colOff>
      <xdr:row>44</xdr:row>
      <xdr:rowOff>165629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150406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64029</xdr:rowOff>
    </xdr:from>
    <xdr:to>
      <xdr:col>11</xdr:col>
      <xdr:colOff>82550</xdr:colOff>
      <xdr:row>44</xdr:row>
      <xdr:rowOff>165629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150406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64029</xdr:rowOff>
    </xdr:from>
    <xdr:to>
      <xdr:col>7</xdr:col>
      <xdr:colOff>31750</xdr:colOff>
      <xdr:row>44</xdr:row>
      <xdr:rowOff>165629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150406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年度は、普通交付税等の経常一般財源が増となった一方で、人事院勧告による給与見直し等の影響で経常経費充当一般財源が大幅に増となったため、</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ポイントの増加となった。</a:t>
          </a:r>
        </a:p>
        <a:p>
          <a:r>
            <a:rPr kumimoji="1" lang="ja-JP" altLang="en-US" sz="1300">
              <a:latin typeface="ＭＳ Ｐゴシック" panose="020B0600070205080204" pitchFamily="50" charset="-128"/>
              <a:ea typeface="ＭＳ Ｐゴシック" panose="020B0600070205080204" pitchFamily="50" charset="-128"/>
            </a:rPr>
            <a:t>　類似団体内平均値より高い数値となっていることから、今後も公債費の抑制や、事務事業の見直しなどにより、引き続き経常経費の抑制に努める。　　</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161502</xdr:rowOff>
    </xdr:from>
    <xdr:to>
      <xdr:col>23</xdr:col>
      <xdr:colOff>133350</xdr:colOff>
      <xdr:row>66</xdr:row>
      <xdr:rowOff>110702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05752"/>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60960</xdr:rowOff>
    </xdr:from>
    <xdr:to>
      <xdr:col>19</xdr:col>
      <xdr:colOff>133350</xdr:colOff>
      <xdr:row>65</xdr:row>
      <xdr:rowOff>161502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05210"/>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57996</xdr:rowOff>
    </xdr:from>
    <xdr:to>
      <xdr:col>15</xdr:col>
      <xdr:colOff>82550</xdr:colOff>
      <xdr:row>65</xdr:row>
      <xdr:rowOff>60960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59346"/>
          <a:ext cx="889000" cy="34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57996</xdr:rowOff>
    </xdr:from>
    <xdr:to>
      <xdr:col>11</xdr:col>
      <xdr:colOff>31750</xdr:colOff>
      <xdr:row>64</xdr:row>
      <xdr:rowOff>71544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59346"/>
          <a:ext cx="889000" cy="18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59902</xdr:rowOff>
    </xdr:from>
    <xdr:to>
      <xdr:col>23</xdr:col>
      <xdr:colOff>184150</xdr:colOff>
      <xdr:row>66</xdr:row>
      <xdr:rowOff>161502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31979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47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110702</xdr:rowOff>
    </xdr:from>
    <xdr:to>
      <xdr:col>19</xdr:col>
      <xdr:colOff>184150</xdr:colOff>
      <xdr:row>66</xdr:row>
      <xdr:rowOff>40852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25629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41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10160</xdr:rowOff>
    </xdr:from>
    <xdr:to>
      <xdr:col>15</xdr:col>
      <xdr:colOff>133350</xdr:colOff>
      <xdr:row>65</xdr:row>
      <xdr:rowOff>111760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96537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7196</xdr:rowOff>
    </xdr:from>
    <xdr:to>
      <xdr:col>11</xdr:col>
      <xdr:colOff>82550</xdr:colOff>
      <xdr:row>63</xdr:row>
      <xdr:rowOff>108796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118973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20744</xdr:rowOff>
    </xdr:from>
    <xdr:to>
      <xdr:col>7</xdr:col>
      <xdr:colOff>31750</xdr:colOff>
      <xdr:row>64</xdr:row>
      <xdr:rowOff>122344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132521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6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[320,548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年度は、人事院勧告による給与見直しに伴う人件費の増や物価高騰の影響等によって前年度比</a:t>
          </a:r>
          <a:r>
            <a:rPr kumimoji="1" lang="en-US" altLang="ja-JP" sz="1300">
              <a:latin typeface="ＭＳ Ｐゴシック" panose="020B0600070205080204" pitchFamily="50" charset="-128"/>
              <a:ea typeface="ＭＳ Ｐゴシック" panose="020B0600070205080204" pitchFamily="50" charset="-128"/>
            </a:rPr>
            <a:t>44,788</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　類似団体と同じ傾向ではあるが、人口減少の影響が大きく、指標は年々増加しているため、今後も公共施設の統廃合や指定管理者制度などの委託化などを通じ、人件費・物件費を中心としたコスト削減により、指標の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1175</xdr:rowOff>
    </xdr:from>
    <xdr:to>
      <xdr:col>23</xdr:col>
      <xdr:colOff>133350</xdr:colOff>
      <xdr:row>82</xdr:row>
      <xdr:rowOff>52639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60075"/>
          <a:ext cx="838200" cy="5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167109</xdr:rowOff>
    </xdr:from>
    <xdr:to>
      <xdr:col>19</xdr:col>
      <xdr:colOff>133350</xdr:colOff>
      <xdr:row>82</xdr:row>
      <xdr:rowOff>1175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54559"/>
          <a:ext cx="889000" cy="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166962</xdr:rowOff>
    </xdr:from>
    <xdr:to>
      <xdr:col>15</xdr:col>
      <xdr:colOff>82550</xdr:colOff>
      <xdr:row>81</xdr:row>
      <xdr:rowOff>167109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54412"/>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161827</xdr:rowOff>
    </xdr:from>
    <xdr:to>
      <xdr:col>11</xdr:col>
      <xdr:colOff>31750</xdr:colOff>
      <xdr:row>81</xdr:row>
      <xdr:rowOff>166962</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049277"/>
          <a:ext cx="889000" cy="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20146</xdr:rowOff>
    </xdr:from>
    <xdr:to>
      <xdr:col>7</xdr:col>
      <xdr:colOff>31750</xdr:colOff>
      <xdr:row>81</xdr:row>
      <xdr:rowOff>121746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90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131923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7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1839</xdr:rowOff>
    </xdr:from>
    <xdr:to>
      <xdr:col>23</xdr:col>
      <xdr:colOff>184150</xdr:colOff>
      <xdr:row>82</xdr:row>
      <xdr:rowOff>103439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6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145366</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3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121825</xdr:rowOff>
    </xdr:from>
    <xdr:to>
      <xdr:col>19</xdr:col>
      <xdr:colOff>184150</xdr:colOff>
      <xdr:row>82</xdr:row>
      <xdr:rowOff>51975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0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36752</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95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116309</xdr:rowOff>
    </xdr:from>
    <xdr:to>
      <xdr:col>15</xdr:col>
      <xdr:colOff>133350</xdr:colOff>
      <xdr:row>82</xdr:row>
      <xdr:rowOff>46459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0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31236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90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116162</xdr:rowOff>
    </xdr:from>
    <xdr:to>
      <xdr:col>11</xdr:col>
      <xdr:colOff>82550</xdr:colOff>
      <xdr:row>82</xdr:row>
      <xdr:rowOff>46312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00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31089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8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111027</xdr:rowOff>
    </xdr:from>
    <xdr:to>
      <xdr:col>7</xdr:col>
      <xdr:colOff>31750</xdr:colOff>
      <xdr:row>82</xdr:row>
      <xdr:rowOff>41177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9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25954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84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全国平均はもとより類似団体平均と比較しても常に低い水準で推移しており、県内でも最も低い値となっている。</a:t>
          </a:r>
        </a:p>
        <a:p>
          <a:r>
            <a:rPr kumimoji="1" lang="ja-JP" altLang="en-US" sz="1300">
              <a:latin typeface="ＭＳ Ｐゴシック" panose="020B0600070205080204" pitchFamily="50" charset="-128"/>
              <a:ea typeface="ＭＳ Ｐゴシック" panose="020B0600070205080204" pitchFamily="50" charset="-128"/>
            </a:rPr>
            <a:t>　今後も、人事院勧告に準拠した職員給与等の適正化に努めるとともに指数の上昇を図る。　</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109462</xdr:rowOff>
    </xdr:from>
    <xdr:to>
      <xdr:col>81</xdr:col>
      <xdr:colOff>44450</xdr:colOff>
      <xdr:row>82</xdr:row>
      <xdr:rowOff>155423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168362"/>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155423</xdr:rowOff>
    </xdr:from>
    <xdr:to>
      <xdr:col>77</xdr:col>
      <xdr:colOff>44450</xdr:colOff>
      <xdr:row>82</xdr:row>
      <xdr:rowOff>166914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21432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166914</xdr:rowOff>
    </xdr:from>
    <xdr:to>
      <xdr:col>72</xdr:col>
      <xdr:colOff>203200</xdr:colOff>
      <xdr:row>83</xdr:row>
      <xdr:rowOff>29936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2258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6955</xdr:rowOff>
    </xdr:from>
    <xdr:to>
      <xdr:col>68</xdr:col>
      <xdr:colOff>152400</xdr:colOff>
      <xdr:row>83</xdr:row>
      <xdr:rowOff>29936</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23730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58662</xdr:rowOff>
    </xdr:from>
    <xdr:to>
      <xdr:col>81</xdr:col>
      <xdr:colOff>95250</xdr:colOff>
      <xdr:row>82</xdr:row>
      <xdr:rowOff>160262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1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75189</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3962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104623</xdr:rowOff>
    </xdr:from>
    <xdr:to>
      <xdr:col>77</xdr:col>
      <xdr:colOff>95250</xdr:colOff>
      <xdr:row>83</xdr:row>
      <xdr:rowOff>34773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1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44950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932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116114</xdr:rowOff>
    </xdr:from>
    <xdr:to>
      <xdr:col>73</xdr:col>
      <xdr:colOff>44450</xdr:colOff>
      <xdr:row>83</xdr:row>
      <xdr:rowOff>46264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56441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150586</xdr:rowOff>
    </xdr:from>
    <xdr:to>
      <xdr:col>68</xdr:col>
      <xdr:colOff>203200</xdr:colOff>
      <xdr:row>83</xdr:row>
      <xdr:rowOff>80736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90913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127605</xdr:rowOff>
    </xdr:from>
    <xdr:to>
      <xdr:col>64</xdr:col>
      <xdr:colOff>152400</xdr:colOff>
      <xdr:row>83</xdr:row>
      <xdr:rowOff>57755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67932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95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実職員数は前年度から変動がなかったものの、出生数の減少等による人口減少の影響により前年度比で</a:t>
          </a:r>
          <a:r>
            <a:rPr kumimoji="1" lang="en-US" altLang="ja-JP" sz="1300">
              <a:latin typeface="ＭＳ Ｐゴシック" panose="020B0600070205080204" pitchFamily="50" charset="-128"/>
              <a:ea typeface="ＭＳ Ｐゴシック" panose="020B0600070205080204" pitchFamily="50" charset="-128"/>
            </a:rPr>
            <a:t>0.25</a:t>
          </a:r>
          <a:r>
            <a:rPr kumimoji="1" lang="ja-JP" altLang="en-US" sz="1300">
              <a:latin typeface="ＭＳ Ｐゴシック" panose="020B0600070205080204" pitchFamily="50" charset="-128"/>
              <a:ea typeface="ＭＳ Ｐゴシック" panose="020B0600070205080204" pitchFamily="50" charset="-128"/>
            </a:rPr>
            <a:t>人の増となった。</a:t>
          </a:r>
        </a:p>
        <a:p>
          <a:r>
            <a:rPr kumimoji="1" lang="ja-JP" altLang="en-US" sz="1300">
              <a:latin typeface="ＭＳ Ｐゴシック" panose="020B0600070205080204" pitchFamily="50" charset="-128"/>
              <a:ea typeface="ＭＳ Ｐゴシック" panose="020B0600070205080204" pitchFamily="50" charset="-128"/>
            </a:rPr>
            <a:t>　今後も必要な業務量を把握し、事務の合理化・能率化を図り、定年引上げに伴う組織体制などにも考慮した定員適正化計画を策定し、適切な定員管理に努める。　　</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12277</xdr:rowOff>
    </xdr:from>
    <xdr:to>
      <xdr:col>81</xdr:col>
      <xdr:colOff>44450</xdr:colOff>
      <xdr:row>62</xdr:row>
      <xdr:rowOff>45790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642177"/>
          <a:ext cx="8382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12277</xdr:rowOff>
    </xdr:from>
    <xdr:to>
      <xdr:col>77</xdr:col>
      <xdr:colOff>44450</xdr:colOff>
      <xdr:row>62</xdr:row>
      <xdr:rowOff>20320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6421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128764</xdr:rowOff>
    </xdr:from>
    <xdr:to>
      <xdr:col>72</xdr:col>
      <xdr:colOff>203200</xdr:colOff>
      <xdr:row>62</xdr:row>
      <xdr:rowOff>20320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587214"/>
          <a:ext cx="88900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92569</xdr:rowOff>
    </xdr:from>
    <xdr:to>
      <xdr:col>68</xdr:col>
      <xdr:colOff>152400</xdr:colOff>
      <xdr:row>61</xdr:row>
      <xdr:rowOff>128764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51019"/>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118039</xdr:rowOff>
    </xdr:from>
    <xdr:to>
      <xdr:col>64</xdr:col>
      <xdr:colOff>152400</xdr:colOff>
      <xdr:row>61</xdr:row>
      <xdr:rowOff>48189</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0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58366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7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166440</xdr:rowOff>
    </xdr:from>
    <xdr:to>
      <xdr:col>81</xdr:col>
      <xdr:colOff>95250</xdr:colOff>
      <xdr:row>62</xdr:row>
      <xdr:rowOff>96590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62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138517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59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132927</xdr:rowOff>
    </xdr:from>
    <xdr:to>
      <xdr:col>77</xdr:col>
      <xdr:colOff>95250</xdr:colOff>
      <xdr:row>62</xdr:row>
      <xdr:rowOff>63077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47854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677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140970</xdr:rowOff>
    </xdr:from>
    <xdr:to>
      <xdr:col>73</xdr:col>
      <xdr:colOff>44450</xdr:colOff>
      <xdr:row>62</xdr:row>
      <xdr:rowOff>71120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55897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77964</xdr:rowOff>
    </xdr:from>
    <xdr:to>
      <xdr:col>68</xdr:col>
      <xdr:colOff>203200</xdr:colOff>
      <xdr:row>62</xdr:row>
      <xdr:rowOff>8114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3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164341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62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41769</xdr:rowOff>
    </xdr:from>
    <xdr:to>
      <xdr:col>64</xdr:col>
      <xdr:colOff>152400</xdr:colOff>
      <xdr:row>61</xdr:row>
      <xdr:rowOff>143369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0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128146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86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繰上償還等により近年は同水準を維持してきたが、令和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年度借入分に係る過疎対策事業債の元金償還開始等により公債費充当一般財源が増加したため、前年度比で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ポイント悪化した。さらに、近年実施してきた公共施設等の大規模改修の影響により上昇が見込まれている。</a:t>
          </a:r>
        </a:p>
        <a:p>
          <a:r>
            <a:rPr kumimoji="1" lang="ja-JP" altLang="en-US" sz="1300">
              <a:latin typeface="ＭＳ Ｐゴシック" panose="020B0600070205080204" pitchFamily="50" charset="-128"/>
              <a:ea typeface="ＭＳ Ｐゴシック" panose="020B0600070205080204" pitchFamily="50" charset="-128"/>
            </a:rPr>
            <a:t>　引き続き地方債発行額の抑制や交付税算入率の高い地方債の選択、繰上償還の実施などに取り組み、適正な水準の維持を図る。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30904</xdr:rowOff>
    </xdr:from>
    <xdr:to>
      <xdr:col>81</xdr:col>
      <xdr:colOff>44450</xdr:colOff>
      <xdr:row>43</xdr:row>
      <xdr:rowOff>127423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403254"/>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138006</xdr:rowOff>
    </xdr:from>
    <xdr:to>
      <xdr:col>77</xdr:col>
      <xdr:colOff>44450</xdr:colOff>
      <xdr:row>43</xdr:row>
      <xdr:rowOff>30904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33890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105833</xdr:rowOff>
    </xdr:from>
    <xdr:to>
      <xdr:col>72</xdr:col>
      <xdr:colOff>203200</xdr:colOff>
      <xdr:row>42</xdr:row>
      <xdr:rowOff>138006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30673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105833</xdr:rowOff>
    </xdr:from>
    <xdr:to>
      <xdr:col>68</xdr:col>
      <xdr:colOff>152400</xdr:colOff>
      <xdr:row>42</xdr:row>
      <xdr:rowOff>154094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30673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76623</xdr:rowOff>
    </xdr:from>
    <xdr:to>
      <xdr:col>81</xdr:col>
      <xdr:colOff>95250</xdr:colOff>
      <xdr:row>44</xdr:row>
      <xdr:rowOff>6773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48700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151554</xdr:rowOff>
    </xdr:from>
    <xdr:to>
      <xdr:col>77</xdr:col>
      <xdr:colOff>95250</xdr:colOff>
      <xdr:row>43</xdr:row>
      <xdr:rowOff>81704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66481</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438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87206</xdr:rowOff>
    </xdr:from>
    <xdr:to>
      <xdr:col>73</xdr:col>
      <xdr:colOff>44450</xdr:colOff>
      <xdr:row>43</xdr:row>
      <xdr:rowOff>17356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2133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55033</xdr:rowOff>
    </xdr:from>
    <xdr:to>
      <xdr:col>68</xdr:col>
      <xdr:colOff>203200</xdr:colOff>
      <xdr:row>42</xdr:row>
      <xdr:rowOff>156633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141410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103294</xdr:rowOff>
    </xdr:from>
    <xdr:to>
      <xdr:col>64</xdr:col>
      <xdr:colOff>152400</xdr:colOff>
      <xdr:row>43</xdr:row>
      <xdr:rowOff>33444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18221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年度は、繰上償還の実施による地方債残高の減や公営企業債等繰入見込額の減等により、前年度比で</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年々改善はしているものの、今後も老朽化等に伴う大規模な施設整備の実施が続くことが見込まれるため、引き続き地方債残高等を計画的に管理し、財政の健全化に努める。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115147</xdr:rowOff>
    </xdr:from>
    <xdr:to>
      <xdr:col>81</xdr:col>
      <xdr:colOff>44450</xdr:colOff>
      <xdr:row>15</xdr:row>
      <xdr:rowOff>18385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15447"/>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18385</xdr:rowOff>
    </xdr:from>
    <xdr:to>
      <xdr:col>77</xdr:col>
      <xdr:colOff>44450</xdr:colOff>
      <xdr:row>15</xdr:row>
      <xdr:rowOff>163165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59013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163165</xdr:rowOff>
    </xdr:from>
    <xdr:to>
      <xdr:col>72</xdr:col>
      <xdr:colOff>203200</xdr:colOff>
      <xdr:row>16</xdr:row>
      <xdr:rowOff>141091</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734915"/>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141091</xdr:rowOff>
    </xdr:from>
    <xdr:to>
      <xdr:col>68</xdr:col>
      <xdr:colOff>152400</xdr:colOff>
      <xdr:row>17</xdr:row>
      <xdr:rowOff>86844</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884291"/>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17236</xdr:rowOff>
    </xdr:from>
    <xdr:to>
      <xdr:col>64</xdr:col>
      <xdr:colOff>152400</xdr:colOff>
      <xdr:row>14</xdr:row>
      <xdr:rowOff>118836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1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129013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8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64347</xdr:rowOff>
    </xdr:from>
    <xdr:to>
      <xdr:col>81</xdr:col>
      <xdr:colOff>95250</xdr:colOff>
      <xdr:row>14</xdr:row>
      <xdr:rowOff>165947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36424</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3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139035</xdr:rowOff>
    </xdr:from>
    <xdr:to>
      <xdr:col>77</xdr:col>
      <xdr:colOff>95250</xdr:colOff>
      <xdr:row>15</xdr:row>
      <xdr:rowOff>69185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53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53962</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625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112365</xdr:rowOff>
    </xdr:from>
    <xdr:to>
      <xdr:col>73</xdr:col>
      <xdr:colOff>44450</xdr:colOff>
      <xdr:row>16</xdr:row>
      <xdr:rowOff>42515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8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27292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77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90291</xdr:rowOff>
    </xdr:from>
    <xdr:to>
      <xdr:col>68</xdr:col>
      <xdr:colOff>203200</xdr:colOff>
      <xdr:row>17</xdr:row>
      <xdr:rowOff>20441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83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5218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91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36044</xdr:rowOff>
    </xdr:from>
    <xdr:to>
      <xdr:col>64</xdr:col>
      <xdr:colOff>152400</xdr:colOff>
      <xdr:row>17</xdr:row>
      <xdr:rowOff>137644</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5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122421</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3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ポイント増となっており、類似団体平均値よりも高くなっている。その要因として、人事院勧告による給与見直しを実施したことや会計年度任用職員への勤勉手当の支給を開始したこと等が挙げられる。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今後も人事院勧告に準拠した職員給与等の適正化に努めていく。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58964</xdr:rowOff>
    </xdr:from>
    <xdr:to>
      <xdr:col>24</xdr:col>
      <xdr:colOff>25400</xdr:colOff>
      <xdr:row>38</xdr:row>
      <xdr:rowOff>116115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02614"/>
          <a:ext cx="838200" cy="22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67128</xdr:rowOff>
    </xdr:from>
    <xdr:to>
      <xdr:col>19</xdr:col>
      <xdr:colOff>187325</xdr:colOff>
      <xdr:row>37</xdr:row>
      <xdr:rowOff>58964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39328"/>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64407</xdr:rowOff>
    </xdr:from>
    <xdr:to>
      <xdr:col>15</xdr:col>
      <xdr:colOff>98425</xdr:colOff>
      <xdr:row>36</xdr:row>
      <xdr:rowOff>67128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065157"/>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64407</xdr:rowOff>
    </xdr:from>
    <xdr:to>
      <xdr:col>11</xdr:col>
      <xdr:colOff>9525</xdr:colOff>
      <xdr:row>36</xdr:row>
      <xdr:rowOff>1814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65157"/>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51905</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65315</xdr:rowOff>
    </xdr:from>
    <xdr:to>
      <xdr:col>24</xdr:col>
      <xdr:colOff>76200</xdr:colOff>
      <xdr:row>38</xdr:row>
      <xdr:rowOff>166915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37392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5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8164</xdr:rowOff>
    </xdr:from>
    <xdr:to>
      <xdr:col>20</xdr:col>
      <xdr:colOff>38100</xdr:colOff>
      <xdr:row>37</xdr:row>
      <xdr:rowOff>109764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94542</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3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16328</xdr:rowOff>
    </xdr:from>
    <xdr:to>
      <xdr:col>15</xdr:col>
      <xdr:colOff>149225</xdr:colOff>
      <xdr:row>36</xdr:row>
      <xdr:rowOff>117928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102705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13607</xdr:rowOff>
    </xdr:from>
    <xdr:to>
      <xdr:col>11</xdr:col>
      <xdr:colOff>60325</xdr:colOff>
      <xdr:row>35</xdr:row>
      <xdr:rowOff>115207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1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125384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8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122464</xdr:rowOff>
    </xdr:from>
    <xdr:to>
      <xdr:col>6</xdr:col>
      <xdr:colOff>171450</xdr:colOff>
      <xdr:row>36</xdr:row>
      <xdr:rowOff>52614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37391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年度は前年度と同値になっているが、物価高騰の影響により光熱水費等が増となっている。</a:t>
          </a:r>
        </a:p>
        <a:p>
          <a:r>
            <a:rPr kumimoji="1" lang="ja-JP" altLang="en-US" sz="1300">
              <a:latin typeface="ＭＳ Ｐゴシック" panose="020B0600070205080204" pitchFamily="50" charset="-128"/>
              <a:ea typeface="ＭＳ Ｐゴシック" panose="020B0600070205080204" pitchFamily="50" charset="-128"/>
            </a:rPr>
            <a:t>　今後も事務経費や光熱水費をはじめ、公共施設等総合管理計画に基づく公共施設の統廃合を適切に行い、施設管理経費の面でも更なる縮減を図る。　　　</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35560</xdr:rowOff>
    </xdr:from>
    <xdr:to>
      <xdr:col>82</xdr:col>
      <xdr:colOff>107950</xdr:colOff>
      <xdr:row>14</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35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xdr:rowOff>
    </xdr:from>
    <xdr:to>
      <xdr:col>78</xdr:col>
      <xdr:colOff>69850</xdr:colOff>
      <xdr:row>14</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084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113284</xdr:rowOff>
    </xdr:from>
    <xdr:to>
      <xdr:col>73</xdr:col>
      <xdr:colOff>180975</xdr:colOff>
      <xdr:row>14</xdr:row>
      <xdr:rowOff>8128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170684"/>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113284</xdr:rowOff>
    </xdr:from>
    <xdr:to>
      <xdr:col>69</xdr:col>
      <xdr:colOff>92075</xdr:colOff>
      <xdr:row>12</xdr:row>
      <xdr:rowOff>113284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1706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91711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156210</xdr:rowOff>
    </xdr:from>
    <xdr:to>
      <xdr:col>82</xdr:col>
      <xdr:colOff>158750</xdr:colOff>
      <xdr:row>14</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156210</xdr:rowOff>
    </xdr:from>
    <xdr:to>
      <xdr:col>78</xdr:col>
      <xdr:colOff>120650</xdr:colOff>
      <xdr:row>14</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96537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5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128778</xdr:rowOff>
    </xdr:from>
    <xdr:to>
      <xdr:col>74</xdr:col>
      <xdr:colOff>31750</xdr:colOff>
      <xdr:row>14</xdr:row>
      <xdr:rowOff>58928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69105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62484</xdr:rowOff>
    </xdr:from>
    <xdr:to>
      <xdr:col>69</xdr:col>
      <xdr:colOff>142875</xdr:colOff>
      <xdr:row>12</xdr:row>
      <xdr:rowOff>164084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2811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88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62484</xdr:rowOff>
    </xdr:from>
    <xdr:to>
      <xdr:col>65</xdr:col>
      <xdr:colOff>53975</xdr:colOff>
      <xdr:row>12</xdr:row>
      <xdr:rowOff>164084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1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2811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88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％となっており、類似団体内平均値と比べて</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低くなっている。その要因としては、単独事業として実施している乳幼児、こども医療費助成事業が過疎地域持続的発展特別事業債の特定財源を充当しているため、一般財源の額が相対的に少なくなっていることが挙げられる。また、福祉事務所設置町村ではないため、生活保護関連経費が無いことも要因の一つとなっている。</a:t>
          </a:r>
        </a:p>
        <a:p>
          <a:r>
            <a:rPr kumimoji="1" lang="ja-JP" altLang="en-US" sz="1300">
              <a:latin typeface="ＭＳ Ｐゴシック" panose="020B0600070205080204" pitchFamily="50" charset="-128"/>
              <a:ea typeface="ＭＳ Ｐゴシック" panose="020B0600070205080204" pitchFamily="50" charset="-128"/>
            </a:rPr>
            <a:t>　今後も少子高齢化の進行による社会保障経費の増大に備え、給付と負担の適正化に努める。　　</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4535</xdr:rowOff>
    </xdr:from>
    <xdr:to>
      <xdr:col>24</xdr:col>
      <xdr:colOff>25400</xdr:colOff>
      <xdr:row>53</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0913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4535</xdr:rowOff>
    </xdr:from>
    <xdr:to>
      <xdr:col>19</xdr:col>
      <xdr:colOff>187325</xdr:colOff>
      <xdr:row>53</xdr:row>
      <xdr:rowOff>4535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091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154215</xdr:rowOff>
    </xdr:from>
    <xdr:to>
      <xdr:col>15</xdr:col>
      <xdr:colOff>98425</xdr:colOff>
      <xdr:row>53</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069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154215</xdr:rowOff>
    </xdr:from>
    <xdr:to>
      <xdr:col>11</xdr:col>
      <xdr:colOff>9525</xdr:colOff>
      <xdr:row>52</xdr:row>
      <xdr:rowOff>154215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069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75492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125185</xdr:rowOff>
    </xdr:from>
    <xdr:to>
      <xdr:col>24</xdr:col>
      <xdr:colOff>76200</xdr:colOff>
      <xdr:row>53</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33762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4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125185</xdr:rowOff>
    </xdr:from>
    <xdr:to>
      <xdr:col>20</xdr:col>
      <xdr:colOff>38100</xdr:colOff>
      <xdr:row>53</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65512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09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125185</xdr:rowOff>
    </xdr:from>
    <xdr:to>
      <xdr:col>15</xdr:col>
      <xdr:colOff>149225</xdr:colOff>
      <xdr:row>53</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65512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0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103415</xdr:rowOff>
    </xdr:from>
    <xdr:to>
      <xdr:col>11</xdr:col>
      <xdr:colOff>60325</xdr:colOff>
      <xdr:row>53</xdr:row>
      <xdr:rowOff>33565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43742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7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103415</xdr:rowOff>
    </xdr:from>
    <xdr:to>
      <xdr:col>6</xdr:col>
      <xdr:colOff>171450</xdr:colOff>
      <xdr:row>53</xdr:row>
      <xdr:rowOff>33565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43742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7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となっている。人件費の増により国保特別会計診療施設勘定や介護保険特別会計などへの繰出金が増加しており、高齢化の影響等による増嵩も懸念されるため、今後も引き続き、経常経費の抑制及び自主財源の確保に努め、現在の水準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57</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67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44450</xdr:rowOff>
    </xdr:from>
    <xdr:to>
      <xdr:col>78</xdr:col>
      <xdr:colOff>69850</xdr:colOff>
      <xdr:row>57</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17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44450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04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0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165100</xdr:rowOff>
    </xdr:from>
    <xdr:to>
      <xdr:col>74</xdr:col>
      <xdr:colOff>31750</xdr:colOff>
      <xdr:row>57</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ポイント減となっており、その要因として、公立香住病院への企業会計繰出金が増となった一方で、資本費平準化債の発行額増加により下水道事業への企業会計繰出金が減となったことが挙げられる。</a:t>
          </a:r>
        </a:p>
        <a:p>
          <a:r>
            <a:rPr kumimoji="1" lang="ja-JP" altLang="en-US" sz="1300">
              <a:latin typeface="ＭＳ Ｐゴシック" panose="020B0600070205080204" pitchFamily="50" charset="-128"/>
              <a:ea typeface="ＭＳ Ｐゴシック" panose="020B0600070205080204" pitchFamily="50" charset="-128"/>
            </a:rPr>
            <a:t>　今後は、一般会計において、経常的経費を抑制していくことはもとより、公営企業会計において、経営戦略等に基づく経営の効率化に努めていくことなどにより、補助費の抑制を図る。　</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64135</xdr:rowOff>
    </xdr:from>
    <xdr:to>
      <xdr:col>82</xdr:col>
      <xdr:colOff>107950</xdr:colOff>
      <xdr:row>36</xdr:row>
      <xdr:rowOff>75565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3633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64135</xdr:rowOff>
    </xdr:from>
    <xdr:to>
      <xdr:col>78</xdr:col>
      <xdr:colOff>69850</xdr:colOff>
      <xdr:row>36</xdr:row>
      <xdr:rowOff>75565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363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86995</xdr:rowOff>
    </xdr:from>
    <xdr:to>
      <xdr:col>73</xdr:col>
      <xdr:colOff>180975</xdr:colOff>
      <xdr:row>36</xdr:row>
      <xdr:rowOff>64135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8774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86995</xdr:rowOff>
    </xdr:from>
    <xdr:to>
      <xdr:col>69</xdr:col>
      <xdr:colOff>92075</xdr:colOff>
      <xdr:row>35</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8774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13335</xdr:rowOff>
    </xdr:from>
    <xdr:to>
      <xdr:col>82</xdr:col>
      <xdr:colOff>158750</xdr:colOff>
      <xdr:row>36</xdr:row>
      <xdr:rowOff>114935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156862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24765</xdr:rowOff>
    </xdr:from>
    <xdr:to>
      <xdr:col>78</xdr:col>
      <xdr:colOff>120650</xdr:colOff>
      <xdr:row>36</xdr:row>
      <xdr:rowOff>126365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111142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83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13335</xdr:rowOff>
    </xdr:from>
    <xdr:to>
      <xdr:col>74</xdr:col>
      <xdr:colOff>31750</xdr:colOff>
      <xdr:row>36</xdr:row>
      <xdr:rowOff>114935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99712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7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36195</xdr:rowOff>
    </xdr:from>
    <xdr:to>
      <xdr:col>69</xdr:col>
      <xdr:colOff>142875</xdr:colOff>
      <xdr:row>35</xdr:row>
      <xdr:rowOff>137795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3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122572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ポイント増となっており、その要因として、令和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年度借入分に係る過疎対策事業債（香住文化会館整備事業等）や令和元年度借入分の緊急防災・減災事業債（防災行政無線整備事業等）の償還が始まったこと等が挙げられる。</a:t>
          </a:r>
        </a:p>
        <a:p>
          <a:r>
            <a:rPr kumimoji="1" lang="ja-JP" altLang="en-US" sz="1300">
              <a:latin typeface="ＭＳ Ｐゴシック" panose="020B0600070205080204" pitchFamily="50" charset="-128"/>
              <a:ea typeface="ＭＳ Ｐゴシック" panose="020B0600070205080204" pitchFamily="50" charset="-128"/>
            </a:rPr>
            <a:t>　今後も地方債発行額の抑制、繰上償還の実施及び基金の活用も検討しながら財政の健全化に努めていく。　</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83565</xdr:rowOff>
    </xdr:from>
    <xdr:to>
      <xdr:col>24</xdr:col>
      <xdr:colOff>25400</xdr:colOff>
      <xdr:row>79</xdr:row>
      <xdr:rowOff>138430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628115"/>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83565</xdr:rowOff>
    </xdr:from>
    <xdr:to>
      <xdr:col>19</xdr:col>
      <xdr:colOff>187325</xdr:colOff>
      <xdr:row>79</xdr:row>
      <xdr:rowOff>83565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628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14987</xdr:rowOff>
    </xdr:from>
    <xdr:to>
      <xdr:col>15</xdr:col>
      <xdr:colOff>98425</xdr:colOff>
      <xdr:row>79</xdr:row>
      <xdr:rowOff>83565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559537"/>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14987</xdr:rowOff>
    </xdr:from>
    <xdr:to>
      <xdr:col>11</xdr:col>
      <xdr:colOff>9525</xdr:colOff>
      <xdr:row>79</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559537"/>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525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87630</xdr:rowOff>
    </xdr:from>
    <xdr:to>
      <xdr:col>24</xdr:col>
      <xdr:colOff>76200</xdr:colOff>
      <xdr:row>80</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59707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32765</xdr:rowOff>
    </xdr:from>
    <xdr:to>
      <xdr:col>20</xdr:col>
      <xdr:colOff>38100</xdr:colOff>
      <xdr:row>79</xdr:row>
      <xdr:rowOff>134365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119142</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663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32765</xdr:rowOff>
    </xdr:from>
    <xdr:to>
      <xdr:col>15</xdr:col>
      <xdr:colOff>149225</xdr:colOff>
      <xdr:row>79</xdr:row>
      <xdr:rowOff>134365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119142</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135637</xdr:rowOff>
    </xdr:from>
    <xdr:to>
      <xdr:col>11</xdr:col>
      <xdr:colOff>60325</xdr:colOff>
      <xdr:row>79</xdr:row>
      <xdr:rowOff>65787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50564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64770</xdr:rowOff>
    </xdr:from>
    <xdr:to>
      <xdr:col>6</xdr:col>
      <xdr:colOff>171450</xdr:colOff>
      <xdr:row>79</xdr:row>
      <xdr:rowOff>166370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151147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年度は、給与見直しによる人件費の増等の影響により、前年度比で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ポイントの増加となった。なお、類似団体との乖離が縮まっていることから経常収支比率に占める公債費の割合は減少している。</a:t>
          </a:r>
        </a:p>
        <a:p>
          <a:r>
            <a:rPr kumimoji="1" lang="ja-JP" altLang="en-US" sz="1300">
              <a:latin typeface="ＭＳ Ｐゴシック" panose="020B0600070205080204" pitchFamily="50" charset="-128"/>
              <a:ea typeface="ＭＳ Ｐゴシック" panose="020B0600070205080204" pitchFamily="50" charset="-128"/>
            </a:rPr>
            <a:t>　今後も経常経費の抑制に継続して取り組むとともに、公債費の繰上償還や年度借入総額の抑制などを行い、財政の健全化に努める。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xdr:rowOff>
    </xdr:from>
    <xdr:to>
      <xdr:col>82</xdr:col>
      <xdr:colOff>107950</xdr:colOff>
      <xdr:row>76</xdr:row>
      <xdr:rowOff>90424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3832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65278</xdr:rowOff>
    </xdr:from>
    <xdr:to>
      <xdr:col>78</xdr:col>
      <xdr:colOff>69850</xdr:colOff>
      <xdr:row>76</xdr:row>
      <xdr:rowOff>8128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240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83566</xdr:rowOff>
    </xdr:from>
    <xdr:to>
      <xdr:col>73</xdr:col>
      <xdr:colOff>180975</xdr:colOff>
      <xdr:row>75</xdr:row>
      <xdr:rowOff>65278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99416"/>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83566</xdr:rowOff>
    </xdr:from>
    <xdr:to>
      <xdr:col>69</xdr:col>
      <xdr:colOff>92075</xdr:colOff>
      <xdr:row>74</xdr:row>
      <xdr:rowOff>21844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9941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98569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39624</xdr:rowOff>
    </xdr:from>
    <xdr:to>
      <xdr:col>82</xdr:col>
      <xdr:colOff>158750</xdr:colOff>
      <xdr:row>76</xdr:row>
      <xdr:rowOff>141224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56151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128778</xdr:rowOff>
    </xdr:from>
    <xdr:to>
      <xdr:col>78</xdr:col>
      <xdr:colOff>120650</xdr:colOff>
      <xdr:row>76</xdr:row>
      <xdr:rowOff>58928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69105</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5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14478</xdr:rowOff>
    </xdr:from>
    <xdr:to>
      <xdr:col>74</xdr:col>
      <xdr:colOff>31750</xdr:colOff>
      <xdr:row>75</xdr:row>
      <xdr:rowOff>116078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126255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32766</xdr:rowOff>
    </xdr:from>
    <xdr:to>
      <xdr:col>69</xdr:col>
      <xdr:colOff>142875</xdr:colOff>
      <xdr:row>73</xdr:row>
      <xdr:rowOff>134366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54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144543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1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142494</xdr:rowOff>
    </xdr:from>
    <xdr:to>
      <xdr:col>65</xdr:col>
      <xdr:colOff>53975</xdr:colOff>
      <xdr:row>74</xdr:row>
      <xdr:rowOff>72644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5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82821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2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2892</xdr:rowOff>
    </xdr:from>
    <xdr:to>
      <xdr:col>29</xdr:col>
      <xdr:colOff>127000</xdr:colOff>
      <xdr:row>13</xdr:row>
      <xdr:rowOff>85242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107917"/>
          <a:ext cx="647700" cy="253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85242</xdr:rowOff>
    </xdr:from>
    <xdr:to>
      <xdr:col>26</xdr:col>
      <xdr:colOff>50800</xdr:colOff>
      <xdr:row>13</xdr:row>
      <xdr:rowOff>155455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361717"/>
          <a:ext cx="698500" cy="70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155455</xdr:rowOff>
    </xdr:from>
    <xdr:to>
      <xdr:col>22</xdr:col>
      <xdr:colOff>114300</xdr:colOff>
      <xdr:row>14</xdr:row>
      <xdr:rowOff>64124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431930"/>
          <a:ext cx="698500" cy="80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64124</xdr:rowOff>
    </xdr:from>
    <xdr:to>
      <xdr:col>18</xdr:col>
      <xdr:colOff>177800</xdr:colOff>
      <xdr:row>14</xdr:row>
      <xdr:rowOff>128774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512049"/>
          <a:ext cx="698500" cy="64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123390</xdr:rowOff>
    </xdr:from>
    <xdr:to>
      <xdr:col>15</xdr:col>
      <xdr:colOff>101600</xdr:colOff>
      <xdr:row>18</xdr:row>
      <xdr:rowOff>53540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856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38317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123542</xdr:rowOff>
    </xdr:from>
    <xdr:to>
      <xdr:col>29</xdr:col>
      <xdr:colOff>177800</xdr:colOff>
      <xdr:row>12</xdr:row>
      <xdr:rowOff>53692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057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70219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0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34442</xdr:rowOff>
    </xdr:from>
    <xdr:to>
      <xdr:col>26</xdr:col>
      <xdr:colOff>101600</xdr:colOff>
      <xdr:row>13</xdr:row>
      <xdr:rowOff>136042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310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146219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079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104655</xdr:rowOff>
    </xdr:from>
    <xdr:to>
      <xdr:col>22</xdr:col>
      <xdr:colOff>165100</xdr:colOff>
      <xdr:row>14</xdr:row>
      <xdr:rowOff>34805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381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44982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15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13324</xdr:rowOff>
    </xdr:from>
    <xdr:to>
      <xdr:col>19</xdr:col>
      <xdr:colOff>38100</xdr:colOff>
      <xdr:row>14</xdr:row>
      <xdr:rowOff>114924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461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125101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230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77974</xdr:rowOff>
    </xdr:from>
    <xdr:to>
      <xdr:col>15</xdr:col>
      <xdr:colOff>101600</xdr:colOff>
      <xdr:row>15</xdr:row>
      <xdr:rowOff>8124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525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18301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29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293326</xdr:rowOff>
    </xdr:from>
    <xdr:to>
      <xdr:col>29</xdr:col>
      <xdr:colOff>127000</xdr:colOff>
      <xdr:row>34</xdr:row>
      <xdr:rowOff>775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217876"/>
          <a:ext cx="647700" cy="50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775</xdr:rowOff>
    </xdr:from>
    <xdr:to>
      <xdr:col>26</xdr:col>
      <xdr:colOff>50800</xdr:colOff>
      <xdr:row>34</xdr:row>
      <xdr:rowOff>144145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268225"/>
          <a:ext cx="698500" cy="1433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144145</xdr:rowOff>
    </xdr:from>
    <xdr:to>
      <xdr:col>22</xdr:col>
      <xdr:colOff>114300</xdr:colOff>
      <xdr:row>34</xdr:row>
      <xdr:rowOff>272485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11595"/>
          <a:ext cx="698500" cy="128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223774</xdr:rowOff>
    </xdr:from>
    <xdr:to>
      <xdr:col>18</xdr:col>
      <xdr:colOff>177800</xdr:colOff>
      <xdr:row>34</xdr:row>
      <xdr:rowOff>272485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491224"/>
          <a:ext cx="698500" cy="48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242526</xdr:rowOff>
    </xdr:from>
    <xdr:to>
      <xdr:col>29</xdr:col>
      <xdr:colOff>177800</xdr:colOff>
      <xdr:row>34</xdr:row>
      <xdr:rowOff>1226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167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87603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01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292875</xdr:rowOff>
    </xdr:from>
    <xdr:to>
      <xdr:col>26</xdr:col>
      <xdr:colOff>101600</xdr:colOff>
      <xdr:row>34</xdr:row>
      <xdr:rowOff>51575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17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61752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986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93345</xdr:rowOff>
    </xdr:from>
    <xdr:to>
      <xdr:col>22</xdr:col>
      <xdr:colOff>165100</xdr:colOff>
      <xdr:row>34</xdr:row>
      <xdr:rowOff>194945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60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205122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2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221685</xdr:rowOff>
    </xdr:from>
    <xdr:to>
      <xdr:col>19</xdr:col>
      <xdr:colOff>38100</xdr:colOff>
      <xdr:row>34</xdr:row>
      <xdr:rowOff>323285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89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333462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58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172974</xdr:rowOff>
    </xdr:from>
    <xdr:to>
      <xdr:col>15</xdr:col>
      <xdr:colOff>101600</xdr:colOff>
      <xdr:row>34</xdr:row>
      <xdr:rowOff>274574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40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284751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0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149644</xdr:rowOff>
    </xdr:from>
    <xdr:to>
      <xdr:col>24</xdr:col>
      <xdr:colOff>63500</xdr:colOff>
      <xdr:row>32</xdr:row>
      <xdr:rowOff>58103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293144"/>
          <a:ext cx="838200" cy="25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58103</xdr:rowOff>
    </xdr:from>
    <xdr:to>
      <xdr:col>19</xdr:col>
      <xdr:colOff>177800</xdr:colOff>
      <xdr:row>32</xdr:row>
      <xdr:rowOff>163068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44503"/>
          <a:ext cx="889000" cy="10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163068</xdr:rowOff>
    </xdr:from>
    <xdr:to>
      <xdr:col>15</xdr:col>
      <xdr:colOff>50800</xdr:colOff>
      <xdr:row>33</xdr:row>
      <xdr:rowOff>58534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49468"/>
          <a:ext cx="889000" cy="6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58534</xdr:rowOff>
    </xdr:from>
    <xdr:to>
      <xdr:col>10</xdr:col>
      <xdr:colOff>114300</xdr:colOff>
      <xdr:row>33</xdr:row>
      <xdr:rowOff>116040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16384"/>
          <a:ext cx="889000" cy="5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98844</xdr:rowOff>
    </xdr:from>
    <xdr:to>
      <xdr:col>24</xdr:col>
      <xdr:colOff>114300</xdr:colOff>
      <xdr:row>31</xdr:row>
      <xdr:rowOff>28994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4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51871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9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7303</xdr:rowOff>
    </xdr:from>
    <xdr:to>
      <xdr:col>20</xdr:col>
      <xdr:colOff>38100</xdr:colOff>
      <xdr:row>32</xdr:row>
      <xdr:rowOff>108903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9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125430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6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112268</xdr:rowOff>
    </xdr:from>
    <xdr:to>
      <xdr:col>15</xdr:col>
      <xdr:colOff>101600</xdr:colOff>
      <xdr:row>33</xdr:row>
      <xdr:rowOff>42418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9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58945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73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7734</xdr:rowOff>
    </xdr:from>
    <xdr:to>
      <xdr:col>10</xdr:col>
      <xdr:colOff>165100</xdr:colOff>
      <xdr:row>33</xdr:row>
      <xdr:rowOff>109334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6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125861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4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65240</xdr:rowOff>
    </xdr:from>
    <xdr:to>
      <xdr:col>6</xdr:col>
      <xdr:colOff>38100</xdr:colOff>
      <xdr:row>33</xdr:row>
      <xdr:rowOff>166840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2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11917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98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56697</xdr:rowOff>
    </xdr:from>
    <xdr:to>
      <xdr:col>24</xdr:col>
      <xdr:colOff>63500</xdr:colOff>
      <xdr:row>58</xdr:row>
      <xdr:rowOff>68959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0797"/>
          <a:ext cx="838200" cy="1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68959</xdr:rowOff>
    </xdr:from>
    <xdr:to>
      <xdr:col>19</xdr:col>
      <xdr:colOff>177800</xdr:colOff>
      <xdr:row>58</xdr:row>
      <xdr:rowOff>72876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13059"/>
          <a:ext cx="889000"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72876</xdr:rowOff>
    </xdr:from>
    <xdr:to>
      <xdr:col>15</xdr:col>
      <xdr:colOff>50800</xdr:colOff>
      <xdr:row>58</xdr:row>
      <xdr:rowOff>79672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16976"/>
          <a:ext cx="889000" cy="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68752</xdr:rowOff>
    </xdr:from>
    <xdr:to>
      <xdr:col>10</xdr:col>
      <xdr:colOff>114300</xdr:colOff>
      <xdr:row>58</xdr:row>
      <xdr:rowOff>79672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12852"/>
          <a:ext cx="889000" cy="1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50512</xdr:rowOff>
    </xdr:from>
    <xdr:to>
      <xdr:col>6</xdr:col>
      <xdr:colOff>38100</xdr:colOff>
      <xdr:row>58</xdr:row>
      <xdr:rowOff>152112</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9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143239</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5897</xdr:rowOff>
    </xdr:from>
    <xdr:to>
      <xdr:col>24</xdr:col>
      <xdr:colOff>114300</xdr:colOff>
      <xdr:row>58</xdr:row>
      <xdr:rowOff>107497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136724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7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18159</xdr:rowOff>
    </xdr:from>
    <xdr:to>
      <xdr:col>20</xdr:col>
      <xdr:colOff>38100</xdr:colOff>
      <xdr:row>58</xdr:row>
      <xdr:rowOff>119759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136286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3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22076</xdr:rowOff>
    </xdr:from>
    <xdr:to>
      <xdr:col>15</xdr:col>
      <xdr:colOff>101600</xdr:colOff>
      <xdr:row>58</xdr:row>
      <xdr:rowOff>123676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140203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4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28872</xdr:rowOff>
    </xdr:from>
    <xdr:to>
      <xdr:col>10</xdr:col>
      <xdr:colOff>165100</xdr:colOff>
      <xdr:row>58</xdr:row>
      <xdr:rowOff>130472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146999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4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17952</xdr:rowOff>
    </xdr:from>
    <xdr:to>
      <xdr:col>6</xdr:col>
      <xdr:colOff>38100</xdr:colOff>
      <xdr:row>58</xdr:row>
      <xdr:rowOff>119552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136079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3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23823</xdr:rowOff>
    </xdr:from>
    <xdr:to>
      <xdr:col>24</xdr:col>
      <xdr:colOff>63500</xdr:colOff>
      <xdr:row>76</xdr:row>
      <xdr:rowOff>30612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711123"/>
          <a:ext cx="838200" cy="34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117823</xdr:rowOff>
    </xdr:from>
    <xdr:to>
      <xdr:col>19</xdr:col>
      <xdr:colOff>177800</xdr:colOff>
      <xdr:row>76</xdr:row>
      <xdr:rowOff>30612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976573"/>
          <a:ext cx="889000" cy="8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82390</xdr:rowOff>
    </xdr:from>
    <xdr:to>
      <xdr:col>15</xdr:col>
      <xdr:colOff>50800</xdr:colOff>
      <xdr:row>75</xdr:row>
      <xdr:rowOff>117823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2769690"/>
          <a:ext cx="889000" cy="20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82390</xdr:rowOff>
    </xdr:from>
    <xdr:to>
      <xdr:col>10</xdr:col>
      <xdr:colOff>114300</xdr:colOff>
      <xdr:row>75</xdr:row>
      <xdr:rowOff>81979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769690"/>
          <a:ext cx="889000" cy="17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44186</xdr:rowOff>
    </xdr:from>
    <xdr:to>
      <xdr:col>6</xdr:col>
      <xdr:colOff>38100</xdr:colOff>
      <xdr:row>77</xdr:row>
      <xdr:rowOff>145786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45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136913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3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144473</xdr:rowOff>
    </xdr:from>
    <xdr:to>
      <xdr:col>24</xdr:col>
      <xdr:colOff>114300</xdr:colOff>
      <xdr:row>74</xdr:row>
      <xdr:rowOff>74623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66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167350</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51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151262</xdr:rowOff>
    </xdr:from>
    <xdr:to>
      <xdr:col>20</xdr:col>
      <xdr:colOff>38100</xdr:colOff>
      <xdr:row>76</xdr:row>
      <xdr:rowOff>81412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1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97939</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78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67023</xdr:rowOff>
    </xdr:from>
    <xdr:to>
      <xdr:col>15</xdr:col>
      <xdr:colOff>101600</xdr:colOff>
      <xdr:row>75</xdr:row>
      <xdr:rowOff>168622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9257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13700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70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31590</xdr:rowOff>
    </xdr:from>
    <xdr:to>
      <xdr:col>10</xdr:col>
      <xdr:colOff>165100</xdr:colOff>
      <xdr:row>74</xdr:row>
      <xdr:rowOff>133190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71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149717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49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31179</xdr:rowOff>
    </xdr:from>
    <xdr:to>
      <xdr:col>6</xdr:col>
      <xdr:colOff>38100</xdr:colOff>
      <xdr:row>75</xdr:row>
      <xdr:rowOff>132779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8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149306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66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123839</xdr:rowOff>
    </xdr:from>
    <xdr:to>
      <xdr:col>24</xdr:col>
      <xdr:colOff>63500</xdr:colOff>
      <xdr:row>96</xdr:row>
      <xdr:rowOff>17345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11589"/>
          <a:ext cx="838200" cy="6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17345</xdr:rowOff>
    </xdr:from>
    <xdr:to>
      <xdr:col>19</xdr:col>
      <xdr:colOff>177800</xdr:colOff>
      <xdr:row>96</xdr:row>
      <xdr:rowOff>56728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76545"/>
          <a:ext cx="889000" cy="3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117069</xdr:rowOff>
    </xdr:from>
    <xdr:to>
      <xdr:col>15</xdr:col>
      <xdr:colOff>50800</xdr:colOff>
      <xdr:row>96</xdr:row>
      <xdr:rowOff>56728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04819"/>
          <a:ext cx="889000" cy="11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117069</xdr:rowOff>
    </xdr:from>
    <xdr:to>
      <xdr:col>10</xdr:col>
      <xdr:colOff>114300</xdr:colOff>
      <xdr:row>97</xdr:row>
      <xdr:rowOff>22744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04819"/>
          <a:ext cx="889000" cy="24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41002</xdr:rowOff>
    </xdr:from>
    <xdr:to>
      <xdr:col>6</xdr:col>
      <xdr:colOff>38100</xdr:colOff>
      <xdr:row>97</xdr:row>
      <xdr:rowOff>142602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133729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6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73039</xdr:rowOff>
    </xdr:from>
    <xdr:to>
      <xdr:col>24</xdr:col>
      <xdr:colOff>114300</xdr:colOff>
      <xdr:row>96</xdr:row>
      <xdr:rowOff>3189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6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51466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137995</xdr:rowOff>
    </xdr:from>
    <xdr:to>
      <xdr:col>20</xdr:col>
      <xdr:colOff>38100</xdr:colOff>
      <xdr:row>96</xdr:row>
      <xdr:rowOff>68145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59272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1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5928</xdr:rowOff>
    </xdr:from>
    <xdr:to>
      <xdr:col>15</xdr:col>
      <xdr:colOff>101600</xdr:colOff>
      <xdr:row>96</xdr:row>
      <xdr:rowOff>107528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98655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5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66269</xdr:rowOff>
    </xdr:from>
    <xdr:to>
      <xdr:col>10</xdr:col>
      <xdr:colOff>165100</xdr:colOff>
      <xdr:row>95</xdr:row>
      <xdr:rowOff>167869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158996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4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143394</xdr:rowOff>
    </xdr:from>
    <xdr:to>
      <xdr:col>6</xdr:col>
      <xdr:colOff>38100</xdr:colOff>
      <xdr:row>97</xdr:row>
      <xdr:rowOff>73544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0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90071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7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105863</xdr:rowOff>
    </xdr:from>
    <xdr:to>
      <xdr:col>55</xdr:col>
      <xdr:colOff>0</xdr:colOff>
      <xdr:row>34</xdr:row>
      <xdr:rowOff>152993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935163"/>
          <a:ext cx="838200" cy="4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105863</xdr:rowOff>
    </xdr:from>
    <xdr:to>
      <xdr:col>50</xdr:col>
      <xdr:colOff>114300</xdr:colOff>
      <xdr:row>34</xdr:row>
      <xdr:rowOff>137128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935163"/>
          <a:ext cx="889000" cy="3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137128</xdr:rowOff>
    </xdr:from>
    <xdr:to>
      <xdr:col>45</xdr:col>
      <xdr:colOff>177800</xdr:colOff>
      <xdr:row>35</xdr:row>
      <xdr:rowOff>70956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966428"/>
          <a:ext cx="889000" cy="10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165627</xdr:rowOff>
    </xdr:from>
    <xdr:to>
      <xdr:col>41</xdr:col>
      <xdr:colOff>50800</xdr:colOff>
      <xdr:row>35</xdr:row>
      <xdr:rowOff>70956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652027"/>
          <a:ext cx="889000" cy="41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101778</xdr:rowOff>
    </xdr:from>
    <xdr:to>
      <xdr:col>36</xdr:col>
      <xdr:colOff>165100</xdr:colOff>
      <xdr:row>35</xdr:row>
      <xdr:rowOff>31928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3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23055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2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102193</xdr:rowOff>
    </xdr:from>
    <xdr:to>
      <xdr:col>55</xdr:col>
      <xdr:colOff>50800</xdr:colOff>
      <xdr:row>35</xdr:row>
      <xdr:rowOff>32343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93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125070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782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55063</xdr:rowOff>
    </xdr:from>
    <xdr:to>
      <xdr:col>50</xdr:col>
      <xdr:colOff>165100</xdr:colOff>
      <xdr:row>34</xdr:row>
      <xdr:rowOff>156663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8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1740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65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86328</xdr:rowOff>
    </xdr:from>
    <xdr:to>
      <xdr:col>46</xdr:col>
      <xdr:colOff>38100</xdr:colOff>
      <xdr:row>35</xdr:row>
      <xdr:rowOff>16478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91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33005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690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20156</xdr:rowOff>
    </xdr:from>
    <xdr:to>
      <xdr:col>41</xdr:col>
      <xdr:colOff>101600</xdr:colOff>
      <xdr:row>35</xdr:row>
      <xdr:rowOff>121756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0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138283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796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114827</xdr:rowOff>
    </xdr:from>
    <xdr:to>
      <xdr:col>36</xdr:col>
      <xdr:colOff>165100</xdr:colOff>
      <xdr:row>33</xdr:row>
      <xdr:rowOff>44977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60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61504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376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98154</xdr:rowOff>
    </xdr:from>
    <xdr:to>
      <xdr:col>55</xdr:col>
      <xdr:colOff>0</xdr:colOff>
      <xdr:row>56</xdr:row>
      <xdr:rowOff>135146</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527904"/>
          <a:ext cx="838200" cy="20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107691</xdr:rowOff>
    </xdr:from>
    <xdr:to>
      <xdr:col>50</xdr:col>
      <xdr:colOff>114300</xdr:colOff>
      <xdr:row>56</xdr:row>
      <xdr:rowOff>135146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708891"/>
          <a:ext cx="889000" cy="2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115509</xdr:rowOff>
    </xdr:from>
    <xdr:to>
      <xdr:col>45</xdr:col>
      <xdr:colOff>177800</xdr:colOff>
      <xdr:row>56</xdr:row>
      <xdr:rowOff>107691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545259"/>
          <a:ext cx="889000" cy="16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164667</xdr:rowOff>
    </xdr:from>
    <xdr:to>
      <xdr:col>41</xdr:col>
      <xdr:colOff>50800</xdr:colOff>
      <xdr:row>55</xdr:row>
      <xdr:rowOff>115509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422967"/>
          <a:ext cx="889000" cy="12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45654</xdr:rowOff>
    </xdr:from>
    <xdr:to>
      <xdr:col>36</xdr:col>
      <xdr:colOff>165100</xdr:colOff>
      <xdr:row>56</xdr:row>
      <xdr:rowOff>147254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138381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7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47354</xdr:rowOff>
    </xdr:from>
    <xdr:to>
      <xdr:col>55</xdr:col>
      <xdr:colOff>50800</xdr:colOff>
      <xdr:row>55</xdr:row>
      <xdr:rowOff>148954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47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70231</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328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84346</xdr:rowOff>
    </xdr:from>
    <xdr:to>
      <xdr:col>50</xdr:col>
      <xdr:colOff>165100</xdr:colOff>
      <xdr:row>57</xdr:row>
      <xdr:rowOff>14496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68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31023</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4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56891</xdr:rowOff>
    </xdr:from>
    <xdr:to>
      <xdr:col>46</xdr:col>
      <xdr:colOff>38100</xdr:colOff>
      <xdr:row>56</xdr:row>
      <xdr:rowOff>158491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65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43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64709</xdr:rowOff>
    </xdr:from>
    <xdr:to>
      <xdr:col>41</xdr:col>
      <xdr:colOff>101600</xdr:colOff>
      <xdr:row>55</xdr:row>
      <xdr:rowOff>166309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49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11386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269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113867</xdr:rowOff>
    </xdr:from>
    <xdr:to>
      <xdr:col>36</xdr:col>
      <xdr:colOff>165100</xdr:colOff>
      <xdr:row>55</xdr:row>
      <xdr:rowOff>44017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3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60544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147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116906</xdr:rowOff>
    </xdr:from>
    <xdr:to>
      <xdr:col>55</xdr:col>
      <xdr:colOff>0</xdr:colOff>
      <xdr:row>79</xdr:row>
      <xdr:rowOff>4564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90006"/>
          <a:ext cx="838200" cy="5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166348</xdr:rowOff>
    </xdr:from>
    <xdr:to>
      <xdr:col>50</xdr:col>
      <xdr:colOff>114300</xdr:colOff>
      <xdr:row>79</xdr:row>
      <xdr:rowOff>4564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39448"/>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166348</xdr:rowOff>
    </xdr:from>
    <xdr:to>
      <xdr:col>45</xdr:col>
      <xdr:colOff>177800</xdr:colOff>
      <xdr:row>79</xdr:row>
      <xdr:rowOff>60485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39448"/>
          <a:ext cx="889000" cy="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18379</xdr:rowOff>
    </xdr:from>
    <xdr:to>
      <xdr:col>41</xdr:col>
      <xdr:colOff>50800</xdr:colOff>
      <xdr:row>79</xdr:row>
      <xdr:rowOff>60485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2929"/>
          <a:ext cx="889000" cy="4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65191</xdr:rowOff>
    </xdr:from>
    <xdr:to>
      <xdr:col>36</xdr:col>
      <xdr:colOff>165100</xdr:colOff>
      <xdr:row>78</xdr:row>
      <xdr:rowOff>166791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11868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66106</xdr:rowOff>
    </xdr:from>
    <xdr:to>
      <xdr:col>55</xdr:col>
      <xdr:colOff>50800</xdr:colOff>
      <xdr:row>78</xdr:row>
      <xdr:rowOff>167706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44533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1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125214</xdr:rowOff>
    </xdr:from>
    <xdr:to>
      <xdr:col>50</xdr:col>
      <xdr:colOff>165100</xdr:colOff>
      <xdr:row>79</xdr:row>
      <xdr:rowOff>55364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46491</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9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115548</xdr:rowOff>
    </xdr:from>
    <xdr:to>
      <xdr:col>46</xdr:col>
      <xdr:colOff>38100</xdr:colOff>
      <xdr:row>79</xdr:row>
      <xdr:rowOff>45698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36825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8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9685</xdr:rowOff>
    </xdr:from>
    <xdr:to>
      <xdr:col>41</xdr:col>
      <xdr:colOff>101600</xdr:colOff>
      <xdr:row>79</xdr:row>
      <xdr:rowOff>111285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102412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4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139029</xdr:rowOff>
    </xdr:from>
    <xdr:to>
      <xdr:col>36</xdr:col>
      <xdr:colOff>165100</xdr:colOff>
      <xdr:row>79</xdr:row>
      <xdr:rowOff>69179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60306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0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8461</xdr:rowOff>
    </xdr:from>
    <xdr:to>
      <xdr:col>55</xdr:col>
      <xdr:colOff>0</xdr:colOff>
      <xdr:row>95</xdr:row>
      <xdr:rowOff>170996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296211"/>
          <a:ext cx="838200" cy="16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170996</xdr:rowOff>
    </xdr:from>
    <xdr:to>
      <xdr:col>50</xdr:col>
      <xdr:colOff>114300</xdr:colOff>
      <xdr:row>96</xdr:row>
      <xdr:rowOff>21771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458746"/>
          <a:ext cx="8890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163903</xdr:rowOff>
    </xdr:from>
    <xdr:to>
      <xdr:col>45</xdr:col>
      <xdr:colOff>177800</xdr:colOff>
      <xdr:row>96</xdr:row>
      <xdr:rowOff>21771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280203"/>
          <a:ext cx="889000" cy="20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156804</xdr:rowOff>
    </xdr:from>
    <xdr:to>
      <xdr:col>41</xdr:col>
      <xdr:colOff>50800</xdr:colOff>
      <xdr:row>94</xdr:row>
      <xdr:rowOff>163903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273104"/>
          <a:ext cx="889000" cy="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155125</xdr:rowOff>
    </xdr:from>
    <xdr:to>
      <xdr:col>36</xdr:col>
      <xdr:colOff>165100</xdr:colOff>
      <xdr:row>96</xdr:row>
      <xdr:rowOff>85275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76402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129111</xdr:rowOff>
    </xdr:from>
    <xdr:to>
      <xdr:col>55</xdr:col>
      <xdr:colOff>50800</xdr:colOff>
      <xdr:row>95</xdr:row>
      <xdr:rowOff>59261</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24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151988</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09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120196</xdr:rowOff>
    </xdr:from>
    <xdr:to>
      <xdr:col>50</xdr:col>
      <xdr:colOff>165100</xdr:colOff>
      <xdr:row>96</xdr:row>
      <xdr:rowOff>50346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0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66873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18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142421</xdr:rowOff>
    </xdr:from>
    <xdr:to>
      <xdr:col>46</xdr:col>
      <xdr:colOff>38100</xdr:colOff>
      <xdr:row>96</xdr:row>
      <xdr:rowOff>72571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43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89098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0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113103</xdr:rowOff>
    </xdr:from>
    <xdr:to>
      <xdr:col>41</xdr:col>
      <xdr:colOff>101600</xdr:colOff>
      <xdr:row>95</xdr:row>
      <xdr:rowOff>43253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2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59780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00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106004</xdr:rowOff>
    </xdr:from>
    <xdr:to>
      <xdr:col>36</xdr:col>
      <xdr:colOff>165100</xdr:colOff>
      <xdr:row>95</xdr:row>
      <xdr:rowOff>36154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22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52681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599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71859</xdr:rowOff>
    </xdr:from>
    <xdr:to>
      <xdr:col>85</xdr:col>
      <xdr:colOff>127000</xdr:colOff>
      <xdr:row>38</xdr:row>
      <xdr:rowOff>135894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586959"/>
          <a:ext cx="838200" cy="6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104246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619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135894</xdr:rowOff>
    </xdr:from>
    <xdr:to>
      <xdr:col>81</xdr:col>
      <xdr:colOff>50800</xdr:colOff>
      <xdr:row>39</xdr:row>
      <xdr:rowOff>20329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50994"/>
          <a:ext cx="889000" cy="5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20329</xdr:rowOff>
    </xdr:from>
    <xdr:to>
      <xdr:col>76</xdr:col>
      <xdr:colOff>114300</xdr:colOff>
      <xdr:row>39</xdr:row>
      <xdr:rowOff>26771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06879"/>
          <a:ext cx="889000"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26771</xdr:rowOff>
    </xdr:from>
    <xdr:to>
      <xdr:col>71</xdr:col>
      <xdr:colOff>177800</xdr:colOff>
      <xdr:row>39</xdr:row>
      <xdr:rowOff>42450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13321"/>
          <a:ext cx="889000" cy="1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137862</xdr:rowOff>
    </xdr:from>
    <xdr:to>
      <xdr:col>67</xdr:col>
      <xdr:colOff>101600</xdr:colOff>
      <xdr:row>39</xdr:row>
      <xdr:rowOff>68012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5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84539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2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21059</xdr:rowOff>
    </xdr:from>
    <xdr:to>
      <xdr:col>85</xdr:col>
      <xdr:colOff>177800</xdr:colOff>
      <xdr:row>38</xdr:row>
      <xdr:rowOff>122659</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3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43936</xdr:rowOff>
    </xdr:from>
    <xdr:ext cx="534377"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38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85094</xdr:rowOff>
    </xdr:from>
    <xdr:to>
      <xdr:col>81</xdr:col>
      <xdr:colOff>101600</xdr:colOff>
      <xdr:row>39</xdr:row>
      <xdr:rowOff>15244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31771</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37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140979</xdr:rowOff>
    </xdr:from>
    <xdr:to>
      <xdr:col>76</xdr:col>
      <xdr:colOff>165100</xdr:colOff>
      <xdr:row>39</xdr:row>
      <xdr:rowOff>71129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5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87656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3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147421</xdr:rowOff>
    </xdr:from>
    <xdr:to>
      <xdr:col>72</xdr:col>
      <xdr:colOff>38100</xdr:colOff>
      <xdr:row>39</xdr:row>
      <xdr:rowOff>77571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6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94099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3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163100</xdr:rowOff>
    </xdr:from>
    <xdr:to>
      <xdr:col>67</xdr:col>
      <xdr:colOff>101600</xdr:colOff>
      <xdr:row>39</xdr:row>
      <xdr:rowOff>93250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84377</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770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126441</xdr:rowOff>
    </xdr:from>
    <xdr:to>
      <xdr:col>85</xdr:col>
      <xdr:colOff>127000</xdr:colOff>
      <xdr:row>72</xdr:row>
      <xdr:rowOff>65003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127941"/>
          <a:ext cx="838200" cy="28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65003</xdr:rowOff>
    </xdr:from>
    <xdr:to>
      <xdr:col>81</xdr:col>
      <xdr:colOff>50800</xdr:colOff>
      <xdr:row>72</xdr:row>
      <xdr:rowOff>79660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409403"/>
          <a:ext cx="889000" cy="1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79660</xdr:rowOff>
    </xdr:from>
    <xdr:to>
      <xdr:col>76</xdr:col>
      <xdr:colOff>114300</xdr:colOff>
      <xdr:row>72</xdr:row>
      <xdr:rowOff>139609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424060"/>
          <a:ext cx="889000" cy="5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77685</xdr:rowOff>
    </xdr:from>
    <xdr:to>
      <xdr:col>71</xdr:col>
      <xdr:colOff>177800</xdr:colOff>
      <xdr:row>72</xdr:row>
      <xdr:rowOff>139609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2422085"/>
          <a:ext cx="889000" cy="6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91168</xdr:rowOff>
    </xdr:from>
    <xdr:to>
      <xdr:col>67</xdr:col>
      <xdr:colOff>101600</xdr:colOff>
      <xdr:row>76</xdr:row>
      <xdr:rowOff>21318</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4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12445</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4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75641</xdr:rowOff>
    </xdr:from>
    <xdr:to>
      <xdr:col>85</xdr:col>
      <xdr:colOff>177800</xdr:colOff>
      <xdr:row>71</xdr:row>
      <xdr:rowOff>5791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07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162018</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1992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14203</xdr:rowOff>
    </xdr:from>
    <xdr:to>
      <xdr:col>81</xdr:col>
      <xdr:colOff>101600</xdr:colOff>
      <xdr:row>72</xdr:row>
      <xdr:rowOff>115803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3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132330</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133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28860</xdr:rowOff>
    </xdr:from>
    <xdr:to>
      <xdr:col>76</xdr:col>
      <xdr:colOff>165100</xdr:colOff>
      <xdr:row>72</xdr:row>
      <xdr:rowOff>130460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3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146987</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14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88809</xdr:rowOff>
    </xdr:from>
    <xdr:to>
      <xdr:col>72</xdr:col>
      <xdr:colOff>38100</xdr:colOff>
      <xdr:row>73</xdr:row>
      <xdr:rowOff>18959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43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35486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220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26885</xdr:rowOff>
    </xdr:from>
    <xdr:to>
      <xdr:col>67</xdr:col>
      <xdr:colOff>101600</xdr:colOff>
      <xdr:row>72</xdr:row>
      <xdr:rowOff>128485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3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145012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214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166675</xdr:rowOff>
    </xdr:from>
    <xdr:to>
      <xdr:col>85</xdr:col>
      <xdr:colOff>127000</xdr:colOff>
      <xdr:row>95</xdr:row>
      <xdr:rowOff>42926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282975"/>
          <a:ext cx="838200" cy="4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166675</xdr:rowOff>
    </xdr:from>
    <xdr:to>
      <xdr:col>81</xdr:col>
      <xdr:colOff>50800</xdr:colOff>
      <xdr:row>95</xdr:row>
      <xdr:rowOff>134344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282975"/>
          <a:ext cx="889000" cy="13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134344</xdr:rowOff>
    </xdr:from>
    <xdr:to>
      <xdr:col>76</xdr:col>
      <xdr:colOff>114300</xdr:colOff>
      <xdr:row>96</xdr:row>
      <xdr:rowOff>99657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422094"/>
          <a:ext cx="889000" cy="13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99657</xdr:rowOff>
    </xdr:from>
    <xdr:to>
      <xdr:col>71</xdr:col>
      <xdr:colOff>177800</xdr:colOff>
      <xdr:row>97</xdr:row>
      <xdr:rowOff>55240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558857"/>
          <a:ext cx="889000" cy="12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19924</xdr:rowOff>
    </xdr:from>
    <xdr:to>
      <xdr:col>67</xdr:col>
      <xdr:colOff>101600</xdr:colOff>
      <xdr:row>98</xdr:row>
      <xdr:rowOff>121524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2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112651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91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163576</xdr:rowOff>
    </xdr:from>
    <xdr:to>
      <xdr:col>85</xdr:col>
      <xdr:colOff>177800</xdr:colOff>
      <xdr:row>95</xdr:row>
      <xdr:rowOff>93726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27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15003</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13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115875</xdr:rowOff>
    </xdr:from>
    <xdr:to>
      <xdr:col>81</xdr:col>
      <xdr:colOff>101600</xdr:colOff>
      <xdr:row>95</xdr:row>
      <xdr:rowOff>46025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23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62552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00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83544</xdr:rowOff>
    </xdr:from>
    <xdr:to>
      <xdr:col>76</xdr:col>
      <xdr:colOff>165100</xdr:colOff>
      <xdr:row>96</xdr:row>
      <xdr:rowOff>13694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37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30221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14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48857</xdr:rowOff>
    </xdr:from>
    <xdr:to>
      <xdr:col>72</xdr:col>
      <xdr:colOff>38100</xdr:colOff>
      <xdr:row>96</xdr:row>
      <xdr:rowOff>150457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50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166984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28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4440</xdr:rowOff>
    </xdr:from>
    <xdr:to>
      <xdr:col>67</xdr:col>
      <xdr:colOff>101600</xdr:colOff>
      <xdr:row>97</xdr:row>
      <xdr:rowOff>106040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122567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119224</xdr:rowOff>
    </xdr:from>
    <xdr:to>
      <xdr:col>116</xdr:col>
      <xdr:colOff>63500</xdr:colOff>
      <xdr:row>37</xdr:row>
      <xdr:rowOff>159425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462874"/>
          <a:ext cx="838200" cy="4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159425</xdr:rowOff>
    </xdr:from>
    <xdr:to>
      <xdr:col>111</xdr:col>
      <xdr:colOff>177800</xdr:colOff>
      <xdr:row>38</xdr:row>
      <xdr:rowOff>36634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503075"/>
          <a:ext cx="8890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3650</xdr:rowOff>
    </xdr:from>
    <xdr:to>
      <xdr:col>107</xdr:col>
      <xdr:colOff>50800</xdr:colOff>
      <xdr:row>38</xdr:row>
      <xdr:rowOff>36634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518750"/>
          <a:ext cx="8890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110113</xdr:rowOff>
    </xdr:from>
    <xdr:to>
      <xdr:col>102</xdr:col>
      <xdr:colOff>114300</xdr:colOff>
      <xdr:row>38</xdr:row>
      <xdr:rowOff>3650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453763"/>
          <a:ext cx="889000" cy="6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153806</xdr:rowOff>
    </xdr:from>
    <xdr:to>
      <xdr:col>98</xdr:col>
      <xdr:colOff>38100</xdr:colOff>
      <xdr:row>39</xdr:row>
      <xdr:rowOff>83956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75083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68424</xdr:rowOff>
    </xdr:from>
    <xdr:to>
      <xdr:col>116</xdr:col>
      <xdr:colOff>114300</xdr:colOff>
      <xdr:row>37</xdr:row>
      <xdr:rowOff>170024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41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91301</xdr:rowOff>
    </xdr:from>
    <xdr:ext cx="534377"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2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108625</xdr:rowOff>
    </xdr:from>
    <xdr:to>
      <xdr:col>112</xdr:col>
      <xdr:colOff>38100</xdr:colOff>
      <xdr:row>38</xdr:row>
      <xdr:rowOff>38774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4522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55302</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56111" y="62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157284</xdr:rowOff>
    </xdr:from>
    <xdr:to>
      <xdr:col>107</xdr:col>
      <xdr:colOff>101600</xdr:colOff>
      <xdr:row>38</xdr:row>
      <xdr:rowOff>87434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50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103961</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67111" y="627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124300</xdr:rowOff>
    </xdr:from>
    <xdr:to>
      <xdr:col>102</xdr:col>
      <xdr:colOff>165100</xdr:colOff>
      <xdr:row>38</xdr:row>
      <xdr:rowOff>54450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4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70977</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278111" y="624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59313</xdr:rowOff>
    </xdr:from>
    <xdr:to>
      <xdr:col>98</xdr:col>
      <xdr:colOff>38100</xdr:colOff>
      <xdr:row>37</xdr:row>
      <xdr:rowOff>160913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40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5990</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389111" y="617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70948</xdr:rowOff>
    </xdr:from>
    <xdr:to>
      <xdr:col>116</xdr:col>
      <xdr:colOff>63500</xdr:colOff>
      <xdr:row>57</xdr:row>
      <xdr:rowOff>73634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843598"/>
          <a:ext cx="8382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70948</xdr:rowOff>
    </xdr:from>
    <xdr:to>
      <xdr:col>111</xdr:col>
      <xdr:colOff>177800</xdr:colOff>
      <xdr:row>57</xdr:row>
      <xdr:rowOff>79178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43598"/>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79178</xdr:rowOff>
    </xdr:from>
    <xdr:to>
      <xdr:col>107</xdr:col>
      <xdr:colOff>50800</xdr:colOff>
      <xdr:row>57</xdr:row>
      <xdr:rowOff>80207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51828"/>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80207</xdr:rowOff>
    </xdr:from>
    <xdr:to>
      <xdr:col>102</xdr:col>
      <xdr:colOff>114300</xdr:colOff>
      <xdr:row>57</xdr:row>
      <xdr:rowOff>85236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5285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154565</xdr:rowOff>
    </xdr:from>
    <xdr:to>
      <xdr:col>98</xdr:col>
      <xdr:colOff>38100</xdr:colOff>
      <xdr:row>57</xdr:row>
      <xdr:rowOff>84715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101242</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22834</xdr:rowOff>
    </xdr:from>
    <xdr:to>
      <xdr:col>116</xdr:col>
      <xdr:colOff>114300</xdr:colOff>
      <xdr:row>57</xdr:row>
      <xdr:rowOff>124434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153661</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58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20148</xdr:rowOff>
    </xdr:from>
    <xdr:to>
      <xdr:col>112</xdr:col>
      <xdr:colOff>38100</xdr:colOff>
      <xdr:row>57</xdr:row>
      <xdr:rowOff>121748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9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138275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6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28378</xdr:rowOff>
    </xdr:from>
    <xdr:to>
      <xdr:col>107</xdr:col>
      <xdr:colOff>101600</xdr:colOff>
      <xdr:row>57</xdr:row>
      <xdr:rowOff>129978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146505</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7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29407</xdr:rowOff>
    </xdr:from>
    <xdr:to>
      <xdr:col>102</xdr:col>
      <xdr:colOff>165100</xdr:colOff>
      <xdr:row>57</xdr:row>
      <xdr:rowOff>131007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0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122134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8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34436</xdr:rowOff>
    </xdr:from>
    <xdr:to>
      <xdr:col>98</xdr:col>
      <xdr:colOff>38100</xdr:colOff>
      <xdr:row>57</xdr:row>
      <xdr:rowOff>136036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0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127163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9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138306</xdr:rowOff>
    </xdr:from>
    <xdr:to>
      <xdr:col>116</xdr:col>
      <xdr:colOff>63500</xdr:colOff>
      <xdr:row>73</xdr:row>
      <xdr:rowOff>51140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482706"/>
          <a:ext cx="838200" cy="8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51140</xdr:rowOff>
    </xdr:from>
    <xdr:to>
      <xdr:col>111</xdr:col>
      <xdr:colOff>177800</xdr:colOff>
      <xdr:row>73</xdr:row>
      <xdr:rowOff>61496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566990"/>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61496</xdr:rowOff>
    </xdr:from>
    <xdr:to>
      <xdr:col>107</xdr:col>
      <xdr:colOff>50800</xdr:colOff>
      <xdr:row>73</xdr:row>
      <xdr:rowOff>68149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577346"/>
          <a:ext cx="889000" cy="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47231</xdr:rowOff>
    </xdr:from>
    <xdr:to>
      <xdr:col>102</xdr:col>
      <xdr:colOff>114300</xdr:colOff>
      <xdr:row>73</xdr:row>
      <xdr:rowOff>68149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563081"/>
          <a:ext cx="889000" cy="2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163950</xdr:rowOff>
    </xdr:from>
    <xdr:to>
      <xdr:col>98</xdr:col>
      <xdr:colOff>38100</xdr:colOff>
      <xdr:row>74</xdr:row>
      <xdr:rowOff>94100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7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85227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7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87506</xdr:rowOff>
    </xdr:from>
    <xdr:to>
      <xdr:col>116</xdr:col>
      <xdr:colOff>114300</xdr:colOff>
      <xdr:row>73</xdr:row>
      <xdr:rowOff>17656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43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110383</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28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340</xdr:rowOff>
    </xdr:from>
    <xdr:to>
      <xdr:col>112</xdr:col>
      <xdr:colOff>38100</xdr:colOff>
      <xdr:row>73</xdr:row>
      <xdr:rowOff>101940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51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118467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29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10696</xdr:rowOff>
    </xdr:from>
    <xdr:to>
      <xdr:col>107</xdr:col>
      <xdr:colOff>101600</xdr:colOff>
      <xdr:row>73</xdr:row>
      <xdr:rowOff>112296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5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128823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30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17349</xdr:rowOff>
    </xdr:from>
    <xdr:to>
      <xdr:col>102</xdr:col>
      <xdr:colOff>165100</xdr:colOff>
      <xdr:row>73</xdr:row>
      <xdr:rowOff>118949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53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135476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30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167881</xdr:rowOff>
    </xdr:from>
    <xdr:to>
      <xdr:col>98</xdr:col>
      <xdr:colOff>38100</xdr:colOff>
      <xdr:row>73</xdr:row>
      <xdr:rowOff>98031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51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114558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28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1,108,877</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173,217</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円となっており、前年度比及び類似団体と比べて高くなっている。その要因として、算出の基礎となる人口は減少する一方で、人事院勧告等により給与の見直しが行われたこと等が挙げられる。</a:t>
          </a:r>
        </a:p>
        <a:p>
          <a:r>
            <a:rPr kumimoji="1" lang="ja-JP" altLang="en-US" sz="1300">
              <a:latin typeface="ＭＳ Ｐゴシック" panose="020B0600070205080204" pitchFamily="50" charset="-128"/>
              <a:ea typeface="ＭＳ Ｐゴシック" panose="020B0600070205080204" pitchFamily="50" charset="-128"/>
            </a:rPr>
            <a:t>維持補修費については、住民一人当たり</a:t>
          </a:r>
          <a:r>
            <a:rPr kumimoji="1" lang="en-US" altLang="ja-JP" sz="1300">
              <a:latin typeface="ＭＳ Ｐゴシック" panose="020B0600070205080204" pitchFamily="50" charset="-128"/>
              <a:ea typeface="ＭＳ Ｐゴシック" panose="020B0600070205080204" pitchFamily="50" charset="-128"/>
            </a:rPr>
            <a:t>35,069</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円となっており、前年度比及び類似団体と比べて高くなっている。その要因として、大雪の影響により前年度と比較し除雪委託料が増となったことが挙げられる。</a:t>
          </a: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196,511</a:t>
          </a:r>
          <a:r>
            <a:rPr kumimoji="1" lang="ja-JP" altLang="en-US" sz="1300">
              <a:latin typeface="ＭＳ Ｐゴシック" panose="020B0600070205080204" pitchFamily="50" charset="-128"/>
              <a:ea typeface="ＭＳ Ｐゴシック" panose="020B0600070205080204" pitchFamily="50" charset="-128"/>
            </a:rPr>
            <a:t>円となっており、類似団体より高いが前年度と比べて低くなっている。その要因として、資本費平準化債の発行額増加により下水道事業企業会計繰出金が減となったことが挙げられる。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121,587</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円となっており、前年度比及び類似団体と比べて高くなっている。その要因として、香住東港水産加工排水処理場整備事業や区集会所整備事業の実施による増等が挙げられる。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151,450</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円となっており、前年度比及び類似団体と比べて高くなっている。その要因として、繰上償還を実施したこと等が挙げられる。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123927</xdr:rowOff>
    </xdr:from>
    <xdr:to>
      <xdr:col>24</xdr:col>
      <xdr:colOff>63500</xdr:colOff>
      <xdr:row>32</xdr:row>
      <xdr:rowOff>147930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610327"/>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123927</xdr:rowOff>
    </xdr:from>
    <xdr:to>
      <xdr:col>19</xdr:col>
      <xdr:colOff>177800</xdr:colOff>
      <xdr:row>33</xdr:row>
      <xdr:rowOff>7569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10327"/>
          <a:ext cx="889000" cy="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7569</xdr:rowOff>
    </xdr:from>
    <xdr:to>
      <xdr:col>15</xdr:col>
      <xdr:colOff>50800</xdr:colOff>
      <xdr:row>33</xdr:row>
      <xdr:rowOff>27229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65419"/>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27229</xdr:rowOff>
    </xdr:from>
    <xdr:to>
      <xdr:col>10</xdr:col>
      <xdr:colOff>114300</xdr:colOff>
      <xdr:row>33</xdr:row>
      <xdr:rowOff>69748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685079"/>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8890</xdr:rowOff>
    </xdr:from>
    <xdr:to>
      <xdr:col>6</xdr:col>
      <xdr:colOff>38100</xdr:colOff>
      <xdr:row>34</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83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9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97130</xdr:rowOff>
    </xdr:from>
    <xdr:to>
      <xdr:col>24</xdr:col>
      <xdr:colOff>114300</xdr:colOff>
      <xdr:row>33</xdr:row>
      <xdr:rowOff>27280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8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120007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3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73127</xdr:rowOff>
    </xdr:from>
    <xdr:to>
      <xdr:col>20</xdr:col>
      <xdr:colOff>38100</xdr:colOff>
      <xdr:row>33</xdr:row>
      <xdr:rowOff>3277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5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19804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34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128219</xdr:rowOff>
    </xdr:from>
    <xdr:to>
      <xdr:col>15</xdr:col>
      <xdr:colOff>101600</xdr:colOff>
      <xdr:row>33</xdr:row>
      <xdr:rowOff>58369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1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74896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8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147879</xdr:rowOff>
    </xdr:from>
    <xdr:to>
      <xdr:col>10</xdr:col>
      <xdr:colOff>165100</xdr:colOff>
      <xdr:row>33</xdr:row>
      <xdr:rowOff>78029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3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94556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0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18948</xdr:rowOff>
    </xdr:from>
    <xdr:to>
      <xdr:col>6</xdr:col>
      <xdr:colOff>38100</xdr:colOff>
      <xdr:row>33</xdr:row>
      <xdr:rowOff>120548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7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137075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5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136637</xdr:rowOff>
    </xdr:from>
    <xdr:to>
      <xdr:col>24</xdr:col>
      <xdr:colOff>63500</xdr:colOff>
      <xdr:row>55</xdr:row>
      <xdr:rowOff>5562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94937"/>
          <a:ext cx="838200" cy="4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164812</xdr:rowOff>
    </xdr:from>
    <xdr:to>
      <xdr:col>19</xdr:col>
      <xdr:colOff>177800</xdr:colOff>
      <xdr:row>55</xdr:row>
      <xdr:rowOff>5562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23112"/>
          <a:ext cx="889000" cy="1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133654</xdr:rowOff>
    </xdr:from>
    <xdr:to>
      <xdr:col>15</xdr:col>
      <xdr:colOff>50800</xdr:colOff>
      <xdr:row>54</xdr:row>
      <xdr:rowOff>164812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91954"/>
          <a:ext cx="889000" cy="3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125820</xdr:rowOff>
    </xdr:from>
    <xdr:to>
      <xdr:col>10</xdr:col>
      <xdr:colOff>114300</xdr:colOff>
      <xdr:row>54</xdr:row>
      <xdr:rowOff>133654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12670"/>
          <a:ext cx="889000" cy="1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106758</xdr:rowOff>
    </xdr:from>
    <xdr:to>
      <xdr:col>6</xdr:col>
      <xdr:colOff>38100</xdr:colOff>
      <xdr:row>55</xdr:row>
      <xdr:rowOff>36908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36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28035</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45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85837</xdr:rowOff>
    </xdr:from>
    <xdr:to>
      <xdr:col>24</xdr:col>
      <xdr:colOff>114300</xdr:colOff>
      <xdr:row>55</xdr:row>
      <xdr:rowOff>15987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4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108714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9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126212</xdr:rowOff>
    </xdr:from>
    <xdr:to>
      <xdr:col>20</xdr:col>
      <xdr:colOff>38100</xdr:colOff>
      <xdr:row>55</xdr:row>
      <xdr:rowOff>56362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38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72889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15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114012</xdr:rowOff>
    </xdr:from>
    <xdr:to>
      <xdr:col>15</xdr:col>
      <xdr:colOff>101600</xdr:colOff>
      <xdr:row>55</xdr:row>
      <xdr:rowOff>44162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7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60689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4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82854</xdr:rowOff>
    </xdr:from>
    <xdr:to>
      <xdr:col>10</xdr:col>
      <xdr:colOff>165100</xdr:colOff>
      <xdr:row>55</xdr:row>
      <xdr:rowOff>13004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4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29531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16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75020</xdr:rowOff>
    </xdr:from>
    <xdr:to>
      <xdr:col>6</xdr:col>
      <xdr:colOff>38100</xdr:colOff>
      <xdr:row>54</xdr:row>
      <xdr:rowOff>5170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6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21697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37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127588</xdr:rowOff>
    </xdr:from>
    <xdr:to>
      <xdr:col>24</xdr:col>
      <xdr:colOff>63500</xdr:colOff>
      <xdr:row>77</xdr:row>
      <xdr:rowOff>158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57788"/>
          <a:ext cx="838200" cy="4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xdr:rowOff>
    </xdr:from>
    <xdr:to>
      <xdr:col>19</xdr:col>
      <xdr:colOff>177800</xdr:colOff>
      <xdr:row>77</xdr:row>
      <xdr:rowOff>32358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01808"/>
          <a:ext cx="889000" cy="3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32358</xdr:rowOff>
    </xdr:from>
    <xdr:to>
      <xdr:col>15</xdr:col>
      <xdr:colOff>50800</xdr:colOff>
      <xdr:row>77</xdr:row>
      <xdr:rowOff>50229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34008"/>
          <a:ext cx="889000" cy="1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50229</xdr:rowOff>
    </xdr:from>
    <xdr:to>
      <xdr:col>10</xdr:col>
      <xdr:colOff>114300</xdr:colOff>
      <xdr:row>77</xdr:row>
      <xdr:rowOff>149081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51879"/>
          <a:ext cx="889000" cy="9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157274</xdr:rowOff>
    </xdr:from>
    <xdr:to>
      <xdr:col>6</xdr:col>
      <xdr:colOff>38100</xdr:colOff>
      <xdr:row>78</xdr:row>
      <xdr:rowOff>87424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5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78551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76788</xdr:rowOff>
    </xdr:from>
    <xdr:to>
      <xdr:col>24</xdr:col>
      <xdr:colOff>114300</xdr:colOff>
      <xdr:row>77</xdr:row>
      <xdr:rowOff>6938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0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99665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5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120808</xdr:rowOff>
    </xdr:from>
    <xdr:to>
      <xdr:col>20</xdr:col>
      <xdr:colOff>38100</xdr:colOff>
      <xdr:row>77</xdr:row>
      <xdr:rowOff>50958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5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67486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26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153008</xdr:rowOff>
    </xdr:from>
    <xdr:to>
      <xdr:col>15</xdr:col>
      <xdr:colOff>101600</xdr:colOff>
      <xdr:row>77</xdr:row>
      <xdr:rowOff>83158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8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99684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170879</xdr:rowOff>
    </xdr:from>
    <xdr:to>
      <xdr:col>10</xdr:col>
      <xdr:colOff>165100</xdr:colOff>
      <xdr:row>77</xdr:row>
      <xdr:rowOff>101029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0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117556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76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98281</xdr:rowOff>
    </xdr:from>
    <xdr:to>
      <xdr:col>6</xdr:col>
      <xdr:colOff>38100</xdr:colOff>
      <xdr:row>78</xdr:row>
      <xdr:rowOff>28431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44958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7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101947</xdr:rowOff>
    </xdr:from>
    <xdr:to>
      <xdr:col>24</xdr:col>
      <xdr:colOff>63500</xdr:colOff>
      <xdr:row>98</xdr:row>
      <xdr:rowOff>120146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4047"/>
          <a:ext cx="838200" cy="1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47958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50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119644</xdr:rowOff>
    </xdr:from>
    <xdr:to>
      <xdr:col>19</xdr:col>
      <xdr:colOff>177800</xdr:colOff>
      <xdr:row>98</xdr:row>
      <xdr:rowOff>120146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1744"/>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119159</xdr:rowOff>
    </xdr:from>
    <xdr:to>
      <xdr:col>15</xdr:col>
      <xdr:colOff>50800</xdr:colOff>
      <xdr:row>98</xdr:row>
      <xdr:rowOff>119644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21259"/>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100955</xdr:rowOff>
    </xdr:from>
    <xdr:to>
      <xdr:col>10</xdr:col>
      <xdr:colOff>114300</xdr:colOff>
      <xdr:row>98</xdr:row>
      <xdr:rowOff>119159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903055"/>
          <a:ext cx="889000" cy="1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100564</xdr:rowOff>
    </xdr:from>
    <xdr:to>
      <xdr:col>6</xdr:col>
      <xdr:colOff>38100</xdr:colOff>
      <xdr:row>99</xdr:row>
      <xdr:rowOff>30714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2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21841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51147</xdr:rowOff>
    </xdr:from>
    <xdr:to>
      <xdr:col>24</xdr:col>
      <xdr:colOff>114300</xdr:colOff>
      <xdr:row>98</xdr:row>
      <xdr:rowOff>152747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10524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4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69346</xdr:rowOff>
    </xdr:from>
    <xdr:to>
      <xdr:col>20</xdr:col>
      <xdr:colOff>38100</xdr:colOff>
      <xdr:row>98</xdr:row>
      <xdr:rowOff>170946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16023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4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68844</xdr:rowOff>
    </xdr:from>
    <xdr:to>
      <xdr:col>15</xdr:col>
      <xdr:colOff>101600</xdr:colOff>
      <xdr:row>98</xdr:row>
      <xdr:rowOff>170444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15521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4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68359</xdr:rowOff>
    </xdr:from>
    <xdr:to>
      <xdr:col>10</xdr:col>
      <xdr:colOff>165100</xdr:colOff>
      <xdr:row>98</xdr:row>
      <xdr:rowOff>169959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4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50155</xdr:rowOff>
    </xdr:from>
    <xdr:to>
      <xdr:col>6</xdr:col>
      <xdr:colOff>38100</xdr:colOff>
      <xdr:row>98</xdr:row>
      <xdr:rowOff>151755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168282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38789</xdr:rowOff>
    </xdr:from>
    <xdr:to>
      <xdr:col>55</xdr:col>
      <xdr:colOff>0</xdr:colOff>
      <xdr:row>36</xdr:row>
      <xdr:rowOff>93327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210989"/>
          <a:ext cx="838200" cy="5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93327</xdr:rowOff>
    </xdr:from>
    <xdr:to>
      <xdr:col>50</xdr:col>
      <xdr:colOff>114300</xdr:colOff>
      <xdr:row>37</xdr:row>
      <xdr:rowOff>59363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265527"/>
          <a:ext cx="889000" cy="13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59363</xdr:rowOff>
    </xdr:from>
    <xdr:to>
      <xdr:col>45</xdr:col>
      <xdr:colOff>177800</xdr:colOff>
      <xdr:row>38</xdr:row>
      <xdr:rowOff>81570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03013"/>
          <a:ext cx="889000" cy="19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171377</xdr:rowOff>
    </xdr:from>
    <xdr:to>
      <xdr:col>41</xdr:col>
      <xdr:colOff>50800</xdr:colOff>
      <xdr:row>38</xdr:row>
      <xdr:rowOff>81570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1502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49385</xdr:rowOff>
    </xdr:from>
    <xdr:to>
      <xdr:col>36</xdr:col>
      <xdr:colOff>165100</xdr:colOff>
      <xdr:row>38</xdr:row>
      <xdr:rowOff>150985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142112</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7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159439</xdr:rowOff>
    </xdr:from>
    <xdr:to>
      <xdr:col>55</xdr:col>
      <xdr:colOff>50800</xdr:colOff>
      <xdr:row>36</xdr:row>
      <xdr:rowOff>89589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16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10866</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01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42527</xdr:rowOff>
    </xdr:from>
    <xdr:to>
      <xdr:col>50</xdr:col>
      <xdr:colOff>165100</xdr:colOff>
      <xdr:row>36</xdr:row>
      <xdr:rowOff>144127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21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160654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98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8563</xdr:rowOff>
    </xdr:from>
    <xdr:to>
      <xdr:col>46</xdr:col>
      <xdr:colOff>38100</xdr:colOff>
      <xdr:row>37</xdr:row>
      <xdr:rowOff>110163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5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126690</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12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30770</xdr:rowOff>
    </xdr:from>
    <xdr:to>
      <xdr:col>41</xdr:col>
      <xdr:colOff>101600</xdr:colOff>
      <xdr:row>38</xdr:row>
      <xdr:rowOff>132370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4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148897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32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120578</xdr:rowOff>
    </xdr:from>
    <xdr:to>
      <xdr:col>36</xdr:col>
      <xdr:colOff>165100</xdr:colOff>
      <xdr:row>38</xdr:row>
      <xdr:rowOff>50727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642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67255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394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9430</xdr:rowOff>
    </xdr:from>
    <xdr:to>
      <xdr:col>55</xdr:col>
      <xdr:colOff>0</xdr:colOff>
      <xdr:row>56</xdr:row>
      <xdr:rowOff>11477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439180"/>
          <a:ext cx="838200" cy="17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142247</xdr:rowOff>
    </xdr:from>
    <xdr:to>
      <xdr:col>50</xdr:col>
      <xdr:colOff>114300</xdr:colOff>
      <xdr:row>56</xdr:row>
      <xdr:rowOff>11477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571997"/>
          <a:ext cx="889000" cy="4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142247</xdr:rowOff>
    </xdr:from>
    <xdr:to>
      <xdr:col>45</xdr:col>
      <xdr:colOff>177800</xdr:colOff>
      <xdr:row>55</xdr:row>
      <xdr:rowOff>151282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571997"/>
          <a:ext cx="889000" cy="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146950</xdr:rowOff>
    </xdr:from>
    <xdr:to>
      <xdr:col>41</xdr:col>
      <xdr:colOff>50800</xdr:colOff>
      <xdr:row>55</xdr:row>
      <xdr:rowOff>151282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405250"/>
          <a:ext cx="889000" cy="17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2838</xdr:rowOff>
    </xdr:from>
    <xdr:to>
      <xdr:col>36</xdr:col>
      <xdr:colOff>165100</xdr:colOff>
      <xdr:row>57</xdr:row>
      <xdr:rowOff>104438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95565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86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130080</xdr:rowOff>
    </xdr:from>
    <xdr:to>
      <xdr:col>55</xdr:col>
      <xdr:colOff>50800</xdr:colOff>
      <xdr:row>55</xdr:row>
      <xdr:rowOff>60230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3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152957</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23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132127</xdr:rowOff>
    </xdr:from>
    <xdr:to>
      <xdr:col>50</xdr:col>
      <xdr:colOff>165100</xdr:colOff>
      <xdr:row>56</xdr:row>
      <xdr:rowOff>62277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6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78804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33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91447</xdr:rowOff>
    </xdr:from>
    <xdr:to>
      <xdr:col>46</xdr:col>
      <xdr:colOff>38100</xdr:colOff>
      <xdr:row>56</xdr:row>
      <xdr:rowOff>21597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52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38124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29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100482</xdr:rowOff>
    </xdr:from>
    <xdr:to>
      <xdr:col>41</xdr:col>
      <xdr:colOff>101600</xdr:colOff>
      <xdr:row>56</xdr:row>
      <xdr:rowOff>30632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53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47159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3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96150</xdr:rowOff>
    </xdr:from>
    <xdr:to>
      <xdr:col>36</xdr:col>
      <xdr:colOff>165100</xdr:colOff>
      <xdr:row>55</xdr:row>
      <xdr:rowOff>26300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35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42827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12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9349</xdr:rowOff>
    </xdr:from>
    <xdr:to>
      <xdr:col>55</xdr:col>
      <xdr:colOff>0</xdr:colOff>
      <xdr:row>73</xdr:row>
      <xdr:rowOff>35278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525199"/>
          <a:ext cx="838200" cy="2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9349</xdr:rowOff>
    </xdr:from>
    <xdr:to>
      <xdr:col>50</xdr:col>
      <xdr:colOff>114300</xdr:colOff>
      <xdr:row>76</xdr:row>
      <xdr:rowOff>93653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525199"/>
          <a:ext cx="889000" cy="59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54693</xdr:rowOff>
    </xdr:from>
    <xdr:to>
      <xdr:col>45</xdr:col>
      <xdr:colOff>177800</xdr:colOff>
      <xdr:row>76</xdr:row>
      <xdr:rowOff>93653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084893"/>
          <a:ext cx="889000" cy="3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75447</xdr:rowOff>
    </xdr:from>
    <xdr:to>
      <xdr:col>41</xdr:col>
      <xdr:colOff>50800</xdr:colOff>
      <xdr:row>76</xdr:row>
      <xdr:rowOff>54693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934197"/>
          <a:ext cx="889000" cy="15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40371</xdr:rowOff>
    </xdr:from>
    <xdr:to>
      <xdr:col>36</xdr:col>
      <xdr:colOff>165100</xdr:colOff>
      <xdr:row>77</xdr:row>
      <xdr:rowOff>141971</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4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133098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3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155928</xdr:rowOff>
    </xdr:from>
    <xdr:to>
      <xdr:col>55</xdr:col>
      <xdr:colOff>50800</xdr:colOff>
      <xdr:row>73</xdr:row>
      <xdr:rowOff>86078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50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7355</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35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129999</xdr:rowOff>
    </xdr:from>
    <xdr:to>
      <xdr:col>50</xdr:col>
      <xdr:colOff>165100</xdr:colOff>
      <xdr:row>73</xdr:row>
      <xdr:rowOff>60149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47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76676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24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42853</xdr:rowOff>
    </xdr:from>
    <xdr:to>
      <xdr:col>46</xdr:col>
      <xdr:colOff>38100</xdr:colOff>
      <xdr:row>76</xdr:row>
      <xdr:rowOff>144453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7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160980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4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3893</xdr:rowOff>
    </xdr:from>
    <xdr:to>
      <xdr:col>41</xdr:col>
      <xdr:colOff>101600</xdr:colOff>
      <xdr:row>76</xdr:row>
      <xdr:rowOff>105493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03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122021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0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24647</xdr:rowOff>
    </xdr:from>
    <xdr:to>
      <xdr:col>36</xdr:col>
      <xdr:colOff>165100</xdr:colOff>
      <xdr:row>75</xdr:row>
      <xdr:rowOff>126247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88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142774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65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87785</xdr:rowOff>
    </xdr:from>
    <xdr:to>
      <xdr:col>55</xdr:col>
      <xdr:colOff>0</xdr:colOff>
      <xdr:row>93</xdr:row>
      <xdr:rowOff>8570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5861185"/>
          <a:ext cx="838200" cy="9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137055</xdr:rowOff>
    </xdr:from>
    <xdr:to>
      <xdr:col>50</xdr:col>
      <xdr:colOff>114300</xdr:colOff>
      <xdr:row>93</xdr:row>
      <xdr:rowOff>8570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5910455"/>
          <a:ext cx="889000" cy="4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36427</xdr:rowOff>
    </xdr:from>
    <xdr:to>
      <xdr:col>45</xdr:col>
      <xdr:colOff>177800</xdr:colOff>
      <xdr:row>92</xdr:row>
      <xdr:rowOff>137055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5809827"/>
          <a:ext cx="889000" cy="10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164878</xdr:rowOff>
    </xdr:from>
    <xdr:to>
      <xdr:col>41</xdr:col>
      <xdr:colOff>50800</xdr:colOff>
      <xdr:row>92</xdr:row>
      <xdr:rowOff>36427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5766828"/>
          <a:ext cx="8890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81911</xdr:rowOff>
    </xdr:from>
    <xdr:to>
      <xdr:col>36</xdr:col>
      <xdr:colOff>165100</xdr:colOff>
      <xdr:row>96</xdr:row>
      <xdr:rowOff>12061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6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3188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6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36985</xdr:rowOff>
    </xdr:from>
    <xdr:to>
      <xdr:col>55</xdr:col>
      <xdr:colOff>50800</xdr:colOff>
      <xdr:row>92</xdr:row>
      <xdr:rowOff>138585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81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59862</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661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129220</xdr:rowOff>
    </xdr:from>
    <xdr:to>
      <xdr:col>50</xdr:col>
      <xdr:colOff>165100</xdr:colOff>
      <xdr:row>93</xdr:row>
      <xdr:rowOff>59370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90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75897</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677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86255</xdr:rowOff>
    </xdr:from>
    <xdr:to>
      <xdr:col>46</xdr:col>
      <xdr:colOff>38100</xdr:colOff>
      <xdr:row>93</xdr:row>
      <xdr:rowOff>16405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585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32932</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50795" y="15634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157077</xdr:rowOff>
    </xdr:from>
    <xdr:to>
      <xdr:col>41</xdr:col>
      <xdr:colOff>101600</xdr:colOff>
      <xdr:row>92</xdr:row>
      <xdr:rowOff>87227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575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103754</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61795" y="15534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114078</xdr:rowOff>
    </xdr:from>
    <xdr:to>
      <xdr:col>36</xdr:col>
      <xdr:colOff>165100</xdr:colOff>
      <xdr:row>92</xdr:row>
      <xdr:rowOff>44228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571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60755</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672795" y="15491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165483</xdr:rowOff>
    </xdr:from>
    <xdr:to>
      <xdr:col>85</xdr:col>
      <xdr:colOff>127000</xdr:colOff>
      <xdr:row>35</xdr:row>
      <xdr:rowOff>144517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994783"/>
          <a:ext cx="838200" cy="15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144517</xdr:rowOff>
    </xdr:from>
    <xdr:to>
      <xdr:col>81</xdr:col>
      <xdr:colOff>50800</xdr:colOff>
      <xdr:row>36</xdr:row>
      <xdr:rowOff>22053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4526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22053</xdr:rowOff>
    </xdr:from>
    <xdr:to>
      <xdr:col>76</xdr:col>
      <xdr:colOff>114300</xdr:colOff>
      <xdr:row>36</xdr:row>
      <xdr:rowOff>81260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194253"/>
          <a:ext cx="889000" cy="5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60474</xdr:rowOff>
    </xdr:from>
    <xdr:to>
      <xdr:col>71</xdr:col>
      <xdr:colOff>177800</xdr:colOff>
      <xdr:row>36</xdr:row>
      <xdr:rowOff>81260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32674"/>
          <a:ext cx="889000" cy="2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43425</xdr:rowOff>
    </xdr:from>
    <xdr:to>
      <xdr:col>67</xdr:col>
      <xdr:colOff>101600</xdr:colOff>
      <xdr:row>36</xdr:row>
      <xdr:rowOff>145025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1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136152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0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114683</xdr:rowOff>
    </xdr:from>
    <xdr:to>
      <xdr:col>85</xdr:col>
      <xdr:colOff>177800</xdr:colOff>
      <xdr:row>35</xdr:row>
      <xdr:rowOff>44833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94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137560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79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93717</xdr:rowOff>
    </xdr:from>
    <xdr:to>
      <xdr:col>81</xdr:col>
      <xdr:colOff>101600</xdr:colOff>
      <xdr:row>36</xdr:row>
      <xdr:rowOff>23867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9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40394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6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142703</xdr:rowOff>
    </xdr:from>
    <xdr:to>
      <xdr:col>76</xdr:col>
      <xdr:colOff>165100</xdr:colOff>
      <xdr:row>36</xdr:row>
      <xdr:rowOff>72853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4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89380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1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30460</xdr:rowOff>
    </xdr:from>
    <xdr:to>
      <xdr:col>72</xdr:col>
      <xdr:colOff>38100</xdr:colOff>
      <xdr:row>36</xdr:row>
      <xdr:rowOff>132060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0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148587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7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9674</xdr:rowOff>
    </xdr:from>
    <xdr:to>
      <xdr:col>67</xdr:col>
      <xdr:colOff>101600</xdr:colOff>
      <xdr:row>36</xdr:row>
      <xdr:rowOff>111274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8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127801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5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86545</xdr:rowOff>
    </xdr:from>
    <xdr:to>
      <xdr:col>85</xdr:col>
      <xdr:colOff>127000</xdr:colOff>
      <xdr:row>55</xdr:row>
      <xdr:rowOff>80590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344845"/>
          <a:ext cx="838200" cy="1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56773</xdr:rowOff>
    </xdr:from>
    <xdr:to>
      <xdr:col>81</xdr:col>
      <xdr:colOff>50800</xdr:colOff>
      <xdr:row>55</xdr:row>
      <xdr:rowOff>80590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486523"/>
          <a:ext cx="889000" cy="2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56773</xdr:rowOff>
    </xdr:from>
    <xdr:to>
      <xdr:col>76</xdr:col>
      <xdr:colOff>114300</xdr:colOff>
      <xdr:row>55</xdr:row>
      <xdr:rowOff>163975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486523"/>
          <a:ext cx="889000" cy="10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150891</xdr:rowOff>
    </xdr:from>
    <xdr:to>
      <xdr:col>71</xdr:col>
      <xdr:colOff>177800</xdr:colOff>
      <xdr:row>55</xdr:row>
      <xdr:rowOff>163975</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237741"/>
          <a:ext cx="889000" cy="3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155673</xdr:rowOff>
    </xdr:from>
    <xdr:to>
      <xdr:col>67</xdr:col>
      <xdr:colOff>101600</xdr:colOff>
      <xdr:row>57</xdr:row>
      <xdr:rowOff>85823</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5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76950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4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35745</xdr:rowOff>
    </xdr:from>
    <xdr:to>
      <xdr:col>85</xdr:col>
      <xdr:colOff>177800</xdr:colOff>
      <xdr:row>54</xdr:row>
      <xdr:rowOff>137345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2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58622</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145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29790</xdr:rowOff>
    </xdr:from>
    <xdr:to>
      <xdr:col>81</xdr:col>
      <xdr:colOff>101600</xdr:colOff>
      <xdr:row>55</xdr:row>
      <xdr:rowOff>131390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45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147917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23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5973</xdr:rowOff>
    </xdr:from>
    <xdr:to>
      <xdr:col>76</xdr:col>
      <xdr:colOff>165100</xdr:colOff>
      <xdr:row>55</xdr:row>
      <xdr:rowOff>107573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43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124100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21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113175</xdr:rowOff>
    </xdr:from>
    <xdr:to>
      <xdr:col>72</xdr:col>
      <xdr:colOff>38100</xdr:colOff>
      <xdr:row>56</xdr:row>
      <xdr:rowOff>43325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54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59852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31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100091</xdr:rowOff>
    </xdr:from>
    <xdr:to>
      <xdr:col>67</xdr:col>
      <xdr:colOff>101600</xdr:colOff>
      <xdr:row>54</xdr:row>
      <xdr:rowOff>30241</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18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46768</xdr:rowOff>
    </xdr:from>
    <xdr:ext cx="599010"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14795" y="896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71859</xdr:rowOff>
    </xdr:from>
    <xdr:to>
      <xdr:col>85</xdr:col>
      <xdr:colOff>127000</xdr:colOff>
      <xdr:row>78</xdr:row>
      <xdr:rowOff>135894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444959"/>
          <a:ext cx="838200" cy="6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104246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477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135894</xdr:rowOff>
    </xdr:from>
    <xdr:to>
      <xdr:col>81</xdr:col>
      <xdr:colOff>50800</xdr:colOff>
      <xdr:row>79</xdr:row>
      <xdr:rowOff>20329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08994"/>
          <a:ext cx="889000" cy="5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20329</xdr:rowOff>
    </xdr:from>
    <xdr:to>
      <xdr:col>76</xdr:col>
      <xdr:colOff>114300</xdr:colOff>
      <xdr:row>79</xdr:row>
      <xdr:rowOff>26772</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64879"/>
          <a:ext cx="889000" cy="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26772</xdr:rowOff>
    </xdr:from>
    <xdr:to>
      <xdr:col>71</xdr:col>
      <xdr:colOff>177800</xdr:colOff>
      <xdr:row>79</xdr:row>
      <xdr:rowOff>42450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71322"/>
          <a:ext cx="88900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137863</xdr:rowOff>
    </xdr:from>
    <xdr:to>
      <xdr:col>67</xdr:col>
      <xdr:colOff>101600</xdr:colOff>
      <xdr:row>79</xdr:row>
      <xdr:rowOff>68013</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84540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8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21059</xdr:rowOff>
    </xdr:from>
    <xdr:to>
      <xdr:col>85</xdr:col>
      <xdr:colOff>177800</xdr:colOff>
      <xdr:row>78</xdr:row>
      <xdr:rowOff>122659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39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43936</xdr:rowOff>
    </xdr:from>
    <xdr:ext cx="534377"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24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85094</xdr:rowOff>
    </xdr:from>
    <xdr:to>
      <xdr:col>81</xdr:col>
      <xdr:colOff>101600</xdr:colOff>
      <xdr:row>79</xdr:row>
      <xdr:rowOff>15244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5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31771</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14111" y="1323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140979</xdr:rowOff>
    </xdr:from>
    <xdr:to>
      <xdr:col>76</xdr:col>
      <xdr:colOff>165100</xdr:colOff>
      <xdr:row>79</xdr:row>
      <xdr:rowOff>71129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1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87656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28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147422</xdr:rowOff>
    </xdr:from>
    <xdr:to>
      <xdr:col>72</xdr:col>
      <xdr:colOff>38100</xdr:colOff>
      <xdr:row>79</xdr:row>
      <xdr:rowOff>77572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2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94099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29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163100</xdr:rowOff>
    </xdr:from>
    <xdr:to>
      <xdr:col>67</xdr:col>
      <xdr:colOff>101600</xdr:colOff>
      <xdr:row>79</xdr:row>
      <xdr:rowOff>93250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84377</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28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126433</xdr:rowOff>
    </xdr:from>
    <xdr:to>
      <xdr:col>85</xdr:col>
      <xdr:colOff>127000</xdr:colOff>
      <xdr:row>92</xdr:row>
      <xdr:rowOff>64892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5556933"/>
          <a:ext cx="838200" cy="28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64892</xdr:rowOff>
    </xdr:from>
    <xdr:to>
      <xdr:col>81</xdr:col>
      <xdr:colOff>50800</xdr:colOff>
      <xdr:row>92</xdr:row>
      <xdr:rowOff>79651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5838292"/>
          <a:ext cx="889000" cy="1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79651</xdr:rowOff>
    </xdr:from>
    <xdr:to>
      <xdr:col>76</xdr:col>
      <xdr:colOff>114300</xdr:colOff>
      <xdr:row>92</xdr:row>
      <xdr:rowOff>139215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5853051"/>
          <a:ext cx="889000" cy="5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77493</xdr:rowOff>
    </xdr:from>
    <xdr:to>
      <xdr:col>71</xdr:col>
      <xdr:colOff>177800</xdr:colOff>
      <xdr:row>92</xdr:row>
      <xdr:rowOff>139215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5850893"/>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91159</xdr:rowOff>
    </xdr:from>
    <xdr:to>
      <xdr:col>67</xdr:col>
      <xdr:colOff>101600</xdr:colOff>
      <xdr:row>96</xdr:row>
      <xdr:rowOff>21309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37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12436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7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75633</xdr:rowOff>
    </xdr:from>
    <xdr:to>
      <xdr:col>85</xdr:col>
      <xdr:colOff>177800</xdr:colOff>
      <xdr:row>91</xdr:row>
      <xdr:rowOff>5783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50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162010</xdr:rowOff>
    </xdr:from>
    <xdr:ext cx="599010"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42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14092</xdr:rowOff>
    </xdr:from>
    <xdr:to>
      <xdr:col>81</xdr:col>
      <xdr:colOff>101600</xdr:colOff>
      <xdr:row>92</xdr:row>
      <xdr:rowOff>115692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78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132219</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181795" y="1556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28851</xdr:rowOff>
    </xdr:from>
    <xdr:to>
      <xdr:col>76</xdr:col>
      <xdr:colOff>165100</xdr:colOff>
      <xdr:row>92</xdr:row>
      <xdr:rowOff>130451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80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146978</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292795" y="1557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88415</xdr:rowOff>
    </xdr:from>
    <xdr:to>
      <xdr:col>72</xdr:col>
      <xdr:colOff>38100</xdr:colOff>
      <xdr:row>93</xdr:row>
      <xdr:rowOff>18565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8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35092</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3795" y="1563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26693</xdr:rowOff>
    </xdr:from>
    <xdr:to>
      <xdr:col>67</xdr:col>
      <xdr:colOff>101600</xdr:colOff>
      <xdr:row>92</xdr:row>
      <xdr:rowOff>128293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80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144820</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14795" y="15575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72898</xdr:rowOff>
    </xdr:from>
    <xdr:to>
      <xdr:col>98</xdr:col>
      <xdr:colOff>38100</xdr:colOff>
      <xdr:row>39</xdr:row>
      <xdr:rowOff>3048</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19575</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213,179</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円となっており、前年度比及び類似団体と比べて高くなっている。その要因として、物価高騰対策に係る給付金の支給や障害者福祉施設整備事業を実施したこと等が挙げられる。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89,727</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円となっており、前年度比及び類似団体と比べて高くなっている。その要因として、公立香住病院事業企業会計や水道事業企業会計への繰出金の増等が挙げられる。</a:t>
          </a: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48,421</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円となっており、前年度比及び類似団体と比べて高くなっている。その要因として、地域防災拠点整備事業の実施による増等が挙げられる。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109,883</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円となっており、前年度比及び類似団体と比べて高くなっている。その要因として、小代中学校体育館整備事業の実施による増等が挙げられる。</a:t>
          </a:r>
        </a:p>
        <a:p>
          <a:r>
            <a:rPr kumimoji="1" lang="ja-JP" altLang="en-US" sz="1300">
              <a:latin typeface="ＭＳ Ｐゴシック" panose="020B0600070205080204" pitchFamily="50" charset="-128"/>
              <a:ea typeface="ＭＳ Ｐゴシック" panose="020B0600070205080204" pitchFamily="50" charset="-128"/>
            </a:rPr>
            <a:t>災害復旧費は住民一人当たり</a:t>
          </a:r>
          <a:r>
            <a:rPr kumimoji="1" lang="en-US" altLang="ja-JP" sz="1300">
              <a:latin typeface="ＭＳ Ｐゴシック" panose="020B0600070205080204" pitchFamily="50" charset="-128"/>
              <a:ea typeface="ＭＳ Ｐゴシック" panose="020B0600070205080204" pitchFamily="50" charset="-128"/>
            </a:rPr>
            <a:t>37,806</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年台風</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号に係る災害復旧事業の実施による増等が挙げられる。　　　　　</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兵庫県香美町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財政調整基金については、適切な財源の確保と歳出の精査によって大規模な取り崩しを回避しており、令和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年台風</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号災害関連事業の実施等による財源不足分を取り崩したことなどが影響し減となったが、令和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年度は決算剰余金の積み立て等により増となった。</a:t>
          </a:r>
        </a:p>
        <a:p>
          <a:r>
            <a:rPr kumimoji="1" lang="ja-JP" altLang="en-US" sz="1200">
              <a:latin typeface="ＭＳ ゴシック" pitchFamily="49" charset="-128"/>
              <a:ea typeface="ＭＳ ゴシック" pitchFamily="49" charset="-128"/>
            </a:rPr>
            <a:t>　実質収支額の標準財政規模に対する割合は、</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9</a:t>
          </a:r>
          <a:r>
            <a:rPr kumimoji="1" lang="ja-JP" altLang="en-US" sz="1200">
              <a:latin typeface="ＭＳ ゴシック" pitchFamily="49" charset="-128"/>
              <a:ea typeface="ＭＳ ゴシック" pitchFamily="49" charset="-128"/>
            </a:rPr>
            <a:t>％程度で推移している。</a:t>
          </a:r>
        </a:p>
        <a:p>
          <a:r>
            <a:rPr kumimoji="1" lang="ja-JP" altLang="en-US" sz="1200">
              <a:latin typeface="ＭＳ ゴシック" pitchFamily="49" charset="-128"/>
              <a:ea typeface="ＭＳ ゴシック" pitchFamily="49" charset="-128"/>
            </a:rPr>
            <a:t>　今後は、起債残高と標準財政規模とのバランスを考慮しながら、計画的に活用を図っていく。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兵庫県香美町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年度まで、全ての会計で黒字となっている。</a:t>
          </a:r>
        </a:p>
        <a:p>
          <a:r>
            <a:rPr kumimoji="1" lang="ja-JP" altLang="en-US" sz="1400">
              <a:latin typeface="ＭＳ ゴシック" pitchFamily="49" charset="-128"/>
              <a:ea typeface="ＭＳ ゴシック" pitchFamily="49" charset="-128"/>
            </a:rPr>
            <a:t>　経営の健全化に向けた取組として、公営企業会計のうち水道事業企業会計では、将来的に資金不足が生じないようにするため、令和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年度に水道料金の改定を実施した。下水道事業企業会計では、企業債利息の負担軽減を図るため、令和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年度から下水道事業資本費平準化債の借入れを発行可能額の</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分の</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に抑制するとともに、維持管理経費の削減を図るため、処理区の統合等を行ってきた。</a:t>
          </a:r>
        </a:p>
        <a:p>
          <a:r>
            <a:rPr kumimoji="1" lang="ja-JP" altLang="en-US" sz="1400">
              <a:latin typeface="ＭＳ ゴシック" pitchFamily="49" charset="-128"/>
              <a:ea typeface="ＭＳ ゴシック" pitchFamily="49" charset="-128"/>
            </a:rPr>
            <a:t>　また、公立香住病院事業企業会計においては、令和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カ年計画で、老朽化した透析棟の建て替え等を行う「旧館等改築事業」を進めるなど、持続的な医療を提供するための大型事業も行った。</a:t>
          </a:r>
        </a:p>
        <a:p>
          <a:r>
            <a:rPr kumimoji="1" lang="ja-JP" altLang="en-US" sz="1400">
              <a:latin typeface="ＭＳ ゴシック" pitchFamily="49" charset="-128"/>
              <a:ea typeface="ＭＳ ゴシック" pitchFamily="49" charset="-128"/>
            </a:rPr>
            <a:t>　今後、人口減少等の影響による普通交付税・料金収入等の減少や、施設の老朽化及び耐用年数の到来に伴う更新費用等の発生が見込まれているが、住民サービスの向上に必要な事業の推進と財政の健全性維持の両立を進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兵庫県香美町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公営企業債の元利償還金に対する繰入金は減少しているが、令和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年度借入分に係る過疎対策事業債の元金償還開始等による元利償還金の増加や算入公債費等の減少により、令和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年度にかけての分子総額は増加している。</a:t>
          </a:r>
        </a:p>
        <a:p>
          <a:r>
            <a:rPr kumimoji="1" lang="ja-JP" altLang="en-US" sz="1400">
              <a:latin typeface="ＭＳ ゴシック" pitchFamily="49" charset="-128"/>
              <a:ea typeface="ＭＳ ゴシック" pitchFamily="49" charset="-128"/>
            </a:rPr>
            <a:t>　今後は公共施設等の老朽化に伴う大規模改修の実施に伴う元利償還金の増加が見込まれているため、更なる繰上償還の検討など、継続的に当該指標の抑制に向けた取り組みが必要となる。</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itchFamily="49" charset="-128"/>
              <a:ea typeface="ＭＳ ゴシック" pitchFamily="49" charset="-128"/>
            </a:rPr>
            <a:t>　平成</a:t>
          </a:r>
          <a:r>
            <a:rPr kumimoji="1" lang="en-US" altLang="ja-JP" sz="900">
              <a:latin typeface="ＭＳ ゴシック" pitchFamily="49" charset="-128"/>
              <a:ea typeface="ＭＳ ゴシック" pitchFamily="49" charset="-128"/>
            </a:rPr>
            <a:t>27</a:t>
          </a:r>
          <a:r>
            <a:rPr kumimoji="1" lang="ja-JP" altLang="en-US" sz="900">
              <a:latin typeface="ＭＳ ゴシック" pitchFamily="49" charset="-128"/>
              <a:ea typeface="ＭＳ ゴシック" pitchFamily="49" charset="-128"/>
            </a:rPr>
            <a:t>年度に満期一括償還債</a:t>
          </a:r>
          <a:r>
            <a:rPr kumimoji="1" lang="en-US" altLang="ja-JP" sz="900">
              <a:latin typeface="ＭＳ ゴシック" pitchFamily="49" charset="-128"/>
              <a:ea typeface="ＭＳ ゴシック" pitchFamily="49" charset="-128"/>
            </a:rPr>
            <a:t>7</a:t>
          </a:r>
          <a:r>
            <a:rPr kumimoji="1" lang="ja-JP" altLang="en-US" sz="900">
              <a:latin typeface="ＭＳ ゴシック" pitchFamily="49" charset="-128"/>
              <a:ea typeface="ＭＳ ゴシック" pitchFamily="49" charset="-128"/>
            </a:rPr>
            <a:t>億円を発行しており、令和</a:t>
          </a:r>
          <a:r>
            <a:rPr kumimoji="1" lang="en-US" altLang="ja-JP" sz="900">
              <a:latin typeface="ＭＳ ゴシック" pitchFamily="49" charset="-128"/>
              <a:ea typeface="ＭＳ ゴシック" pitchFamily="49" charset="-128"/>
            </a:rPr>
            <a:t>3</a:t>
          </a:r>
          <a:r>
            <a:rPr kumimoji="1" lang="ja-JP" altLang="en-US" sz="900">
              <a:latin typeface="ＭＳ ゴシック" pitchFamily="49" charset="-128"/>
              <a:ea typeface="ＭＳ ゴシック" pitchFamily="49" charset="-128"/>
            </a:rPr>
            <a:t>年度までは償還に向けて毎年度積立を行ってきたため、残高は年々増加してきた。また、令和</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年度に満期一括償還債</a:t>
          </a:r>
          <a:r>
            <a:rPr kumimoji="1" lang="en-US" altLang="ja-JP" sz="900">
              <a:latin typeface="ＭＳ ゴシック" pitchFamily="49" charset="-128"/>
              <a:ea typeface="ＭＳ ゴシック" pitchFamily="49" charset="-128"/>
            </a:rPr>
            <a:t>5,000</a:t>
          </a:r>
          <a:r>
            <a:rPr kumimoji="1" lang="ja-JP" altLang="en-US" sz="900">
              <a:latin typeface="ＭＳ ゴシック" pitchFamily="49" charset="-128"/>
              <a:ea typeface="ＭＳ ゴシック" pitchFamily="49" charset="-128"/>
            </a:rPr>
            <a:t>万円を発行したため、令和</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年度から積立を行っている。減債基金積立相当額の積立ルールが</a:t>
          </a:r>
          <a:r>
            <a:rPr kumimoji="1" lang="en-US" altLang="ja-JP" sz="900">
              <a:latin typeface="ＭＳ ゴシック" pitchFamily="49" charset="-128"/>
              <a:ea typeface="ＭＳ ゴシック" pitchFamily="49" charset="-128"/>
            </a:rPr>
            <a:t>30</a:t>
          </a:r>
          <a:r>
            <a:rPr kumimoji="1" lang="ja-JP" altLang="en-US" sz="900">
              <a:latin typeface="ＭＳ ゴシック" pitchFamily="49" charset="-128"/>
              <a:ea typeface="ＭＳ ゴシック" pitchFamily="49" charset="-128"/>
            </a:rPr>
            <a:t>年償還で毎年度の積立額を発行額の</a:t>
          </a:r>
          <a:r>
            <a:rPr kumimoji="1" lang="en-US" altLang="ja-JP" sz="900">
              <a:latin typeface="ＭＳ ゴシック" pitchFamily="49" charset="-128"/>
              <a:ea typeface="ＭＳ ゴシック" pitchFamily="49" charset="-128"/>
            </a:rPr>
            <a:t>30</a:t>
          </a:r>
          <a:r>
            <a:rPr kumimoji="1" lang="ja-JP" altLang="en-US" sz="900">
              <a:latin typeface="ＭＳ ゴシック" pitchFamily="49" charset="-128"/>
              <a:ea typeface="ＭＳ ゴシック" pitchFamily="49" charset="-128"/>
            </a:rPr>
            <a:t>分の</a:t>
          </a:r>
          <a:r>
            <a:rPr kumimoji="1" lang="en-US" altLang="ja-JP" sz="900">
              <a:latin typeface="ＭＳ ゴシック" pitchFamily="49" charset="-128"/>
              <a:ea typeface="ＭＳ ゴシック" pitchFamily="49" charset="-128"/>
            </a:rPr>
            <a:t>1</a:t>
          </a:r>
          <a:r>
            <a:rPr kumimoji="1" lang="ja-JP" altLang="en-US" sz="900">
              <a:latin typeface="ＭＳ ゴシック" pitchFamily="49" charset="-128"/>
              <a:ea typeface="ＭＳ ゴシック" pitchFamily="49" charset="-128"/>
            </a:rPr>
            <a:t>として設定しているのに対して、本町においては</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年償還で毎年度の積立額を発行額の</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分の</a:t>
          </a:r>
          <a:r>
            <a:rPr kumimoji="1" lang="en-US" altLang="ja-JP" sz="900">
              <a:latin typeface="ＭＳ ゴシック" pitchFamily="49" charset="-128"/>
              <a:ea typeface="ＭＳ ゴシック" pitchFamily="49" charset="-128"/>
            </a:rPr>
            <a:t>1</a:t>
          </a:r>
          <a:r>
            <a:rPr kumimoji="1" lang="ja-JP" altLang="en-US" sz="900">
              <a:latin typeface="ＭＳ ゴシック" pitchFamily="49" charset="-128"/>
              <a:ea typeface="ＭＳ ゴシック" pitchFamily="49" charset="-128"/>
            </a:rPr>
            <a:t>としているため、減債基金残高と減債基金積立相当額に乖離が生じている。</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兵庫県香美町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年度は繰上償還を実施したことに加え、地方債発行額が償還額を下回ったため、一般会計等に係る地方債の現在高は減少している。</a:t>
          </a:r>
        </a:p>
        <a:p>
          <a:r>
            <a:rPr kumimoji="1" lang="ja-JP" altLang="en-US" sz="1400">
              <a:latin typeface="ＭＳ ゴシック" pitchFamily="49" charset="-128"/>
              <a:ea typeface="ＭＳ ゴシック" pitchFamily="49" charset="-128"/>
            </a:rPr>
            <a:t>　また、公営企業債等繰入見込額、退職手当負担見込額等の将来負担額は減少傾向となっている。</a:t>
          </a:r>
        </a:p>
        <a:p>
          <a:r>
            <a:rPr kumimoji="1" lang="ja-JP" altLang="en-US" sz="1400">
              <a:latin typeface="ＭＳ ゴシック" pitchFamily="49" charset="-128"/>
              <a:ea typeface="ＭＳ ゴシック" pitchFamily="49" charset="-128"/>
            </a:rPr>
            <a:t>　さらに、充当可能基金として、公共施設等管理基金を積み増していることや、近年ふるさと納税受入額の増加に伴いふるさとづくり基金積立額が増加していることもあり、将来負担比率の分子は年々低下している。</a:t>
          </a:r>
        </a:p>
        <a:p>
          <a:r>
            <a:rPr kumimoji="1" lang="ja-JP" altLang="en-US" sz="1400">
              <a:latin typeface="ＭＳ ゴシック" pitchFamily="49" charset="-128"/>
              <a:ea typeface="ＭＳ ゴシック" pitchFamily="49" charset="-128"/>
            </a:rPr>
            <a:t>　上記の結果、将来負担比率は年々低下の一途を辿っており、令和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年度決算で</a:t>
          </a:r>
          <a:r>
            <a:rPr kumimoji="1" lang="en-US" altLang="ja-JP" sz="1400">
              <a:latin typeface="ＭＳ ゴシック" pitchFamily="49" charset="-128"/>
              <a:ea typeface="ＭＳ ゴシック" pitchFamily="49" charset="-128"/>
            </a:rPr>
            <a:t>17.6</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今後も地方債現在高と基金残高のバランスを考慮しながら、将来負担の軽減に努める。</a:t>
          </a:r>
        </a:p>
        <a:p>
          <a:r>
            <a:rPr kumimoji="1" lang="ja-JP" altLang="en-US" sz="1400">
              <a:latin typeface="ＭＳ ゴシック" pitchFamily="49" charset="-128"/>
              <a:ea typeface="ＭＳ ゴシック" pitchFamily="49" charset="-128"/>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兵庫県香美町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財政調整基金、公共施設等管理基金等の残高が増となった一方で、減債基金、ふるさとづくり基金等は減となっており、基金全体の残高としては約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今後も、起債残高と標準財政規模とのバランスや基金の設置目的等を鑑み、各種基金の有効活用により、行政サービスの安定的な提供に努める。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：町民の連携強化及び全町域の均衡ある地域振興を図る施策に要する費用に充当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・ふるさとづくり基金：ふるさと納税の寄附金を寄附者が希望する事業に要する費用に充当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・公共施設等管理基金：公共施設等の計画的な解体撤去、修繕及び更新に要する費用に充当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・温泉地域開発基金　：温泉地域の観光施設及び鉱泉源の保護管理施設の整備に要する費用に充当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　　　：森林整備等を計画的に実施する事業に要する費用に充当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・ふるさとづくり基金：ふるさとづくり寄附金が減少したことによる減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・公共施設等管理基金：予算積立金として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億円を積み立てた一方、公共施設営繕事業等への充当のための取り崩しは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今後も、各特定目的基金の設置目的を十分に考慮し、引き続き適切な運用に努める。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財政調整基金について、適切な財源の確保と歳出の精査によって大規模な取崩しは回避しており、令和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号災害関連事業の実施等による財源不足分を取り崩したことなどが影響し減となったが、令和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万円の取り崩しを行った一方で、予算積立金及び決算剰余金の積立金等として約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万円の積み立てを行ったため、約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の影響により普通交付税の減少が見込まれていることも踏まえ、将来負担の軽減を図るため、基金残高については、将来負担比率の推移に着目しながら、単年度での変動は可としながらも中期的には現状からの大きな変動を回避す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今後も、制度的に特定財源を充てることが困難な企業会計や特別会計の赤字補てんのための繰出金の増加が一般財源に及ぼす影響などを考慮しながら、計画的な活用に努める。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年度は、繰上償還の実施及び臨時財政対策債償還のための財源として約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万円の取り崩しを行った一方で、普通交付税再算定による臨時財政対策債償還基金費分等の約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今後も、地方債の償還計画等に基づいた計画的な積み立て及び取り崩しを行い、一般財源に与える影響の軽減を図る。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ECB95A-FDC8-42E5-A9BF-6543EFC560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BC194C-535F-4143-9765-529E70141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AB075BA-80AE-4DB0-B505-F6A9A27E771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B12C55D-30D5-442E-95B8-9F917EF57B0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F29DE85-9BFC-4757-8A1B-25A69B8434D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7DEA014-85F6-450A-A95F-7BC7DBC8F36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BDC9AF6-0666-4406-B70C-8468902A55E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5F15A7E-B509-440D-A362-338D7C936FF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30801C5-6996-43CF-8189-684A25A63D2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D642337-B037-47C3-B177-610C4F1B651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16AA47D-FB73-4338-A2D9-C2A42F941E9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19C7921-CABA-4F90-A124-12BBBACA20A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A90ADCC-011F-455A-A6A6-6D31903B966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9857D3D-5760-46A4-991C-D9645BD8D0D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B5DBB2C-62DB-4176-8E0A-73A7562426B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B4895AF-5F62-458F-87AE-7FD5E51CD79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FAC77A9-DB7B-4B37-80F5-8E3D873BE95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E499B04-AF67-4E9A-B248-D1DDCE30F9C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942DED6-F0EB-4FC9-8BBD-ABADF28B95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D106B94-6DE2-4C88-A9AE-9AE156F9D0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02DADCF-6E35-492E-BEB2-BC2CA4C79A2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52AEB07-EE42-4AB3-B21D-6067C7569D7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B59D7BD-3ED3-4350-A426-19CD5B3D00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E5382C7-7325-4660-BB60-94F8B891307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2F36390-E8B2-45D0-9F58-DCCC2ADE522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CB77C6E-28B1-49C5-BBF4-8F9DF1491AF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151FC7B-6D00-419C-9920-3B4AAA49AA7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B57F4DE-91DB-4F96-995E-944E4B1E7F0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BFC830D-00EC-4B07-94AF-A73A322809D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B2704F8-D027-4A08-85FF-60EAE33B26D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8D6D988-3AAA-411B-8E2F-160D5973D84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5F885A1-071F-4E21-9D06-F8CF691D34A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9A85CA4-4AD7-4455-86CD-D7087F640BD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9C201E1-5FDF-4AF5-8D7D-1E910ADD59D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A905E11-CF36-4D94-AC97-6E3F820BD66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47B15D3-67FB-405E-86F8-EE1911963A3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6C0A0D5-1D37-4FC4-9F77-CB5B8845256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2361431-BFCD-4AE9-AFD6-F54AE2A2078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E5E035C-BE2F-4782-A2D3-AC6A2DCF10E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3550E33-78EE-4291-8207-A399273A72E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40E6FD4-E470-4CEC-8CE4-96352F7ADF8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E9ABC6E-0122-4CE8-B1E0-EB58124FAF0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525AE17-9BD6-4A80-98BA-5687A5D9AC8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C224E9E-2D00-49B9-9AE1-47828E43ED9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92566B0-A743-4CD9-8249-9ABB588C66A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664F052-0DA2-41BB-A50C-D0C8B2398E6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C6DA7E-339B-4360-AD82-1156B646DE4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施設全体としては類似団体と比較して高い傾向になっており、施設別にみると、公営住宅や保健センターなどが、特に高い水準で推移していることから、当該比率の低下に向けた取り組みを行う必要がある。</a:t>
          </a:r>
        </a:p>
        <a:p>
          <a:r>
            <a:rPr kumimoji="1" lang="ja-JP" altLang="en-US" sz="1050">
              <a:latin typeface="ＭＳ Ｐゴシック" panose="020B0600070205080204" pitchFamily="50" charset="-128"/>
              <a:ea typeface="ＭＳ Ｐゴシック" panose="020B0600070205080204" pitchFamily="50" charset="-128"/>
            </a:rPr>
            <a:t>　具体的には、平成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年度に公共施設等総合管理計画を策定し、集会所等の譲渡や老朽化により廃止となった施設の解体撤去を進めており、令和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月には計画の改訂を実施した。今後も公共施設等の延べ床面積を</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年間で</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％削減するという目標に向けて、老朽化した施設の集約化・複合化や除却を進めていく。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6B5E558-FE38-4CC2-AA7A-C6FAB9E0E9C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811206A-5E3A-4510-BBB0-A9C8939244E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60C435C-B87A-4C21-AF6C-4DDDDDD6395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67E33A9-BDD4-418D-B492-52914B55DDE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6ED50FB-8A18-4645-A959-557FA10896C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F6C87C08-3225-4CC4-AD53-45FD0DFB9E2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4C273327-9DEB-4273-BE83-4C120E9A8C9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6E7F302-B5CA-4539-97AB-2245E05F663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8CB4E2E-7990-4367-BAAF-0BCEAFD70AF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54BBBFC-829B-4933-A796-7A0308DB228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3EA8C0B-4957-4951-9F68-C250D221F12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D7EEEE4-4DB7-4C1E-B472-D1B3DED494F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71DD845-1795-44D8-ABD7-E6806FA8D28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1FCDCC8-37EA-4D3E-8D67-E3586B6DB1E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9D9B0FE-46E4-44E5-9D0C-21FF25C9D3C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40C2ABF-DAD3-4416-847C-0228BE90A74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8471CA15-94A3-4BCC-9AFD-055BB820477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D3987FB-BD16-4E37-92CC-319DA9EB206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7D61D86F-702B-4B1A-A20F-618AB381BDB9}"/>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9706757B-2DB8-4F40-95A3-C7FDF62FF2A5}"/>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C812343C-C64A-4BA6-873D-8A3D32CF127F}"/>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59D06FDF-9655-4B7B-B30C-E63866C95C15}"/>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2EC0B0CD-CBCC-4479-B00A-0FC10A73C127}"/>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2" name="有形固定資産減価償却率平均値テキスト">
          <a:extLst>
            <a:ext uri="{FF2B5EF4-FFF2-40B4-BE49-F238E27FC236}">
              <a16:creationId xmlns:a16="http://schemas.microsoft.com/office/drawing/2014/main" id="{893B5C1B-33CE-4C5E-89BD-7ACAA9D31DCA}"/>
            </a:ext>
          </a:extLst>
        </xdr:cNvPr>
        <xdr:cNvSpPr txBox="1"/>
      </xdr:nvSpPr>
      <xdr:spPr>
        <a:xfrm>
          <a:off x="4813300" y="6141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15616DDE-CCE6-40A3-A210-004B08E72934}"/>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A25D8F2E-B590-4C08-8FC9-B9ADA9517C25}"/>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F422A5D5-39FB-44A7-9622-1B8CD7084798}"/>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E576DF9C-91BB-4336-BD04-530D492FFB3E}"/>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35288</xdr:rowOff>
    </xdr:from>
    <xdr:to>
      <xdr:col>7</xdr:col>
      <xdr:colOff>187325</xdr:colOff>
      <xdr:row>32</xdr:row>
      <xdr:rowOff>136888</xdr:rowOff>
    </xdr:to>
    <xdr:sp macro="" textlink="">
      <xdr:nvSpPr>
        <xdr:cNvPr id="77" name="フローチャート: 判断 76">
          <a:extLst>
            <a:ext uri="{FF2B5EF4-FFF2-40B4-BE49-F238E27FC236}">
              <a16:creationId xmlns:a16="http://schemas.microsoft.com/office/drawing/2014/main" id="{726E86CC-D4DE-440B-B5D5-E04341E86091}"/>
            </a:ext>
          </a:extLst>
        </xdr:cNvPr>
        <xdr:cNvSpPr/>
      </xdr:nvSpPr>
      <xdr:spPr>
        <a:xfrm>
          <a:off x="1714500" y="629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72A8437-6518-488C-9EA5-90C8F5DC321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B7CB62C-1422-49BD-8F04-35F9DADA306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1C0D989-4369-45B5-9898-3F5E1AC4FD9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C46A6E0-AE2F-46D9-A041-1663DB218E1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89B25D1-8510-4AEA-99CD-11F5F066B44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158659</xdr:rowOff>
    </xdr:from>
    <xdr:to>
      <xdr:col>23</xdr:col>
      <xdr:colOff>136525</xdr:colOff>
      <xdr:row>33</xdr:row>
      <xdr:rowOff>88809</xdr:rowOff>
    </xdr:to>
    <xdr:sp macro="" textlink="">
      <xdr:nvSpPr>
        <xdr:cNvPr id="83" name="楕円 82">
          <a:extLst>
            <a:ext uri="{FF2B5EF4-FFF2-40B4-BE49-F238E27FC236}">
              <a16:creationId xmlns:a16="http://schemas.microsoft.com/office/drawing/2014/main" id="{64BF94ED-D5C2-431D-9704-FD1DB1750254}"/>
            </a:ext>
          </a:extLst>
        </xdr:cNvPr>
        <xdr:cNvSpPr/>
      </xdr:nvSpPr>
      <xdr:spPr>
        <a:xfrm>
          <a:off x="4711700" y="6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137086</xdr:rowOff>
    </xdr:from>
    <xdr:ext cx="405111" cy="259045"/>
    <xdr:sp macro="" textlink="">
      <xdr:nvSpPr>
        <xdr:cNvPr id="84" name="有形固定資産減価償却率該当値テキスト">
          <a:extLst>
            <a:ext uri="{FF2B5EF4-FFF2-40B4-BE49-F238E27FC236}">
              <a16:creationId xmlns:a16="http://schemas.microsoft.com/office/drawing/2014/main" id="{A5117805-A41F-4D73-A94E-42EEBC7CE1E9}"/>
            </a:ext>
          </a:extLst>
        </xdr:cNvPr>
        <xdr:cNvSpPr txBox="1"/>
      </xdr:nvSpPr>
      <xdr:spPr>
        <a:xfrm>
          <a:off x="4813300" y="6395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106226</xdr:rowOff>
    </xdr:from>
    <xdr:to>
      <xdr:col>19</xdr:col>
      <xdr:colOff>187325</xdr:colOff>
      <xdr:row>33</xdr:row>
      <xdr:rowOff>36376</xdr:rowOff>
    </xdr:to>
    <xdr:sp macro="" textlink="">
      <xdr:nvSpPr>
        <xdr:cNvPr id="85" name="楕円 84">
          <a:extLst>
            <a:ext uri="{FF2B5EF4-FFF2-40B4-BE49-F238E27FC236}">
              <a16:creationId xmlns:a16="http://schemas.microsoft.com/office/drawing/2014/main" id="{7DB2459A-58A7-4802-ADBF-C652A4AD7F88}"/>
            </a:ext>
          </a:extLst>
        </xdr:cNvPr>
        <xdr:cNvSpPr/>
      </xdr:nvSpPr>
      <xdr:spPr>
        <a:xfrm>
          <a:off x="4000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157026</xdr:rowOff>
    </xdr:from>
    <xdr:to>
      <xdr:col>23</xdr:col>
      <xdr:colOff>85725</xdr:colOff>
      <xdr:row>33</xdr:row>
      <xdr:rowOff>38009</xdr:rowOff>
    </xdr:to>
    <xdr:cxnSp macro="">
      <xdr:nvCxnSpPr>
        <xdr:cNvPr id="86" name="直線コネクタ 85">
          <a:extLst>
            <a:ext uri="{FF2B5EF4-FFF2-40B4-BE49-F238E27FC236}">
              <a16:creationId xmlns:a16="http://schemas.microsoft.com/office/drawing/2014/main" id="{DFF2088C-D19C-4F82-A953-33C1AC0FF478}"/>
            </a:ext>
          </a:extLst>
        </xdr:cNvPr>
        <xdr:cNvCxnSpPr/>
      </xdr:nvCxnSpPr>
      <xdr:spPr>
        <a:xfrm>
          <a:off x="4051300" y="6414951"/>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56878</xdr:rowOff>
    </xdr:from>
    <xdr:to>
      <xdr:col>15</xdr:col>
      <xdr:colOff>187325</xdr:colOff>
      <xdr:row>32</xdr:row>
      <xdr:rowOff>158478</xdr:rowOff>
    </xdr:to>
    <xdr:sp macro="" textlink="">
      <xdr:nvSpPr>
        <xdr:cNvPr id="87" name="楕円 86">
          <a:extLst>
            <a:ext uri="{FF2B5EF4-FFF2-40B4-BE49-F238E27FC236}">
              <a16:creationId xmlns:a16="http://schemas.microsoft.com/office/drawing/2014/main" id="{5D36C597-5A59-47FB-8FAB-D757219B7AEB}"/>
            </a:ext>
          </a:extLst>
        </xdr:cNvPr>
        <xdr:cNvSpPr/>
      </xdr:nvSpPr>
      <xdr:spPr>
        <a:xfrm>
          <a:off x="3238500" y="63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107678</xdr:rowOff>
    </xdr:from>
    <xdr:to>
      <xdr:col>19</xdr:col>
      <xdr:colOff>136525</xdr:colOff>
      <xdr:row>32</xdr:row>
      <xdr:rowOff>157026</xdr:rowOff>
    </xdr:to>
    <xdr:cxnSp macro="">
      <xdr:nvCxnSpPr>
        <xdr:cNvPr id="88" name="直線コネクタ 87">
          <a:extLst>
            <a:ext uri="{FF2B5EF4-FFF2-40B4-BE49-F238E27FC236}">
              <a16:creationId xmlns:a16="http://schemas.microsoft.com/office/drawing/2014/main" id="{331CA1BE-6B22-4EE9-979B-2834A290519C}"/>
            </a:ext>
          </a:extLst>
        </xdr:cNvPr>
        <xdr:cNvCxnSpPr/>
      </xdr:nvCxnSpPr>
      <xdr:spPr>
        <a:xfrm>
          <a:off x="3289300" y="6365603"/>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13698</xdr:rowOff>
    </xdr:from>
    <xdr:to>
      <xdr:col>11</xdr:col>
      <xdr:colOff>187325</xdr:colOff>
      <xdr:row>32</xdr:row>
      <xdr:rowOff>115298</xdr:rowOff>
    </xdr:to>
    <xdr:sp macro="" textlink="">
      <xdr:nvSpPr>
        <xdr:cNvPr id="89" name="楕円 88">
          <a:extLst>
            <a:ext uri="{FF2B5EF4-FFF2-40B4-BE49-F238E27FC236}">
              <a16:creationId xmlns:a16="http://schemas.microsoft.com/office/drawing/2014/main" id="{56A209E1-1BBD-4CBB-91B8-7F0CCE816766}"/>
            </a:ext>
          </a:extLst>
        </xdr:cNvPr>
        <xdr:cNvSpPr/>
      </xdr:nvSpPr>
      <xdr:spPr>
        <a:xfrm>
          <a:off x="2476500" y="62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64498</xdr:rowOff>
    </xdr:from>
    <xdr:to>
      <xdr:col>15</xdr:col>
      <xdr:colOff>136525</xdr:colOff>
      <xdr:row>32</xdr:row>
      <xdr:rowOff>107678</xdr:rowOff>
    </xdr:to>
    <xdr:cxnSp macro="">
      <xdr:nvCxnSpPr>
        <xdr:cNvPr id="90" name="直線コネクタ 89">
          <a:extLst>
            <a:ext uri="{FF2B5EF4-FFF2-40B4-BE49-F238E27FC236}">
              <a16:creationId xmlns:a16="http://schemas.microsoft.com/office/drawing/2014/main" id="{2F354898-AB97-409F-852E-5AE4DA3AE841}"/>
            </a:ext>
          </a:extLst>
        </xdr:cNvPr>
        <xdr:cNvCxnSpPr/>
      </xdr:nvCxnSpPr>
      <xdr:spPr>
        <a:xfrm>
          <a:off x="2527300" y="632242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145052</xdr:rowOff>
    </xdr:from>
    <xdr:to>
      <xdr:col>7</xdr:col>
      <xdr:colOff>187325</xdr:colOff>
      <xdr:row>32</xdr:row>
      <xdr:rowOff>75202</xdr:rowOff>
    </xdr:to>
    <xdr:sp macro="" textlink="">
      <xdr:nvSpPr>
        <xdr:cNvPr id="91" name="楕円 90">
          <a:extLst>
            <a:ext uri="{FF2B5EF4-FFF2-40B4-BE49-F238E27FC236}">
              <a16:creationId xmlns:a16="http://schemas.microsoft.com/office/drawing/2014/main" id="{6AB9CE64-920A-49AF-8E54-7B2EA0AE84DF}"/>
            </a:ext>
          </a:extLst>
        </xdr:cNvPr>
        <xdr:cNvSpPr/>
      </xdr:nvSpPr>
      <xdr:spPr>
        <a:xfrm>
          <a:off x="1714500" y="623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24402</xdr:rowOff>
    </xdr:from>
    <xdr:to>
      <xdr:col>11</xdr:col>
      <xdr:colOff>136525</xdr:colOff>
      <xdr:row>32</xdr:row>
      <xdr:rowOff>64498</xdr:rowOff>
    </xdr:to>
    <xdr:cxnSp macro="">
      <xdr:nvCxnSpPr>
        <xdr:cNvPr id="92" name="直線コネクタ 91">
          <a:extLst>
            <a:ext uri="{FF2B5EF4-FFF2-40B4-BE49-F238E27FC236}">
              <a16:creationId xmlns:a16="http://schemas.microsoft.com/office/drawing/2014/main" id="{47D9090A-AD0B-4E74-8B80-FB6862FAD6B1}"/>
            </a:ext>
          </a:extLst>
        </xdr:cNvPr>
        <xdr:cNvCxnSpPr/>
      </xdr:nvCxnSpPr>
      <xdr:spPr>
        <a:xfrm>
          <a:off x="1765300" y="628232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3" name="n_1aveValue有形固定資産減価償却率">
          <a:extLst>
            <a:ext uri="{FF2B5EF4-FFF2-40B4-BE49-F238E27FC236}">
              <a16:creationId xmlns:a16="http://schemas.microsoft.com/office/drawing/2014/main" id="{86F3F378-EC44-4172-8CAC-56AD3BCEE349}"/>
            </a:ext>
          </a:extLst>
        </xdr:cNvPr>
        <xdr:cNvSpPr txBox="1"/>
      </xdr:nvSpPr>
      <xdr:spPr>
        <a:xfrm>
          <a:off x="38360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94" name="n_2aveValue有形固定資産減価償却率">
          <a:extLst>
            <a:ext uri="{FF2B5EF4-FFF2-40B4-BE49-F238E27FC236}">
              <a16:creationId xmlns:a16="http://schemas.microsoft.com/office/drawing/2014/main" id="{CFE1ED28-B7B2-42C7-914B-A1828EF707DE}"/>
            </a:ext>
          </a:extLst>
        </xdr:cNvPr>
        <xdr:cNvSpPr txBox="1"/>
      </xdr:nvSpPr>
      <xdr:spPr>
        <a:xfrm>
          <a:off x="30867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95" name="n_3aveValue有形固定資産減価償却率">
          <a:extLst>
            <a:ext uri="{FF2B5EF4-FFF2-40B4-BE49-F238E27FC236}">
              <a16:creationId xmlns:a16="http://schemas.microsoft.com/office/drawing/2014/main" id="{36304E12-BF33-46C9-9435-06A9ED83C8DD}"/>
            </a:ext>
          </a:extLst>
        </xdr:cNvPr>
        <xdr:cNvSpPr txBox="1"/>
      </xdr:nvSpPr>
      <xdr:spPr>
        <a:xfrm>
          <a:off x="23247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128015</xdr:rowOff>
    </xdr:from>
    <xdr:ext cx="405111" cy="259045"/>
    <xdr:sp macro="" textlink="">
      <xdr:nvSpPr>
        <xdr:cNvPr id="96" name="n_4aveValue有形固定資産減価償却率">
          <a:extLst>
            <a:ext uri="{FF2B5EF4-FFF2-40B4-BE49-F238E27FC236}">
              <a16:creationId xmlns:a16="http://schemas.microsoft.com/office/drawing/2014/main" id="{133FDF7D-6911-4859-9F3C-9FB81E6FDB08}"/>
            </a:ext>
          </a:extLst>
        </xdr:cNvPr>
        <xdr:cNvSpPr txBox="1"/>
      </xdr:nvSpPr>
      <xdr:spPr>
        <a:xfrm>
          <a:off x="15627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27503</xdr:rowOff>
    </xdr:from>
    <xdr:ext cx="405111" cy="259045"/>
    <xdr:sp macro="" textlink="">
      <xdr:nvSpPr>
        <xdr:cNvPr id="97" name="n_1mainValue有形固定資産減価償却率">
          <a:extLst>
            <a:ext uri="{FF2B5EF4-FFF2-40B4-BE49-F238E27FC236}">
              <a16:creationId xmlns:a16="http://schemas.microsoft.com/office/drawing/2014/main" id="{CAE3BC36-7F2A-49F7-B7FE-EED85B5EE940}"/>
            </a:ext>
          </a:extLst>
        </xdr:cNvPr>
        <xdr:cNvSpPr txBox="1"/>
      </xdr:nvSpPr>
      <xdr:spPr>
        <a:xfrm>
          <a:off x="3836044" y="645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149605</xdr:rowOff>
    </xdr:from>
    <xdr:ext cx="405111" cy="259045"/>
    <xdr:sp macro="" textlink="">
      <xdr:nvSpPr>
        <xdr:cNvPr id="98" name="n_2mainValue有形固定資産減価償却率">
          <a:extLst>
            <a:ext uri="{FF2B5EF4-FFF2-40B4-BE49-F238E27FC236}">
              <a16:creationId xmlns:a16="http://schemas.microsoft.com/office/drawing/2014/main" id="{0D30109E-39E4-454E-B0DB-6B1998DA6CA3}"/>
            </a:ext>
          </a:extLst>
        </xdr:cNvPr>
        <xdr:cNvSpPr txBox="1"/>
      </xdr:nvSpPr>
      <xdr:spPr>
        <a:xfrm>
          <a:off x="3086744" y="6407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106425</xdr:rowOff>
    </xdr:from>
    <xdr:ext cx="405111" cy="259045"/>
    <xdr:sp macro="" textlink="">
      <xdr:nvSpPr>
        <xdr:cNvPr id="99" name="n_3mainValue有形固定資産減価償却率">
          <a:extLst>
            <a:ext uri="{FF2B5EF4-FFF2-40B4-BE49-F238E27FC236}">
              <a16:creationId xmlns:a16="http://schemas.microsoft.com/office/drawing/2014/main" id="{B7508C08-E6FD-4DDF-A48B-4A0D25F7306B}"/>
            </a:ext>
          </a:extLst>
        </xdr:cNvPr>
        <xdr:cNvSpPr txBox="1"/>
      </xdr:nvSpPr>
      <xdr:spPr>
        <a:xfrm>
          <a:off x="2324744" y="6364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91729</xdr:rowOff>
    </xdr:from>
    <xdr:ext cx="405111" cy="259045"/>
    <xdr:sp macro="" textlink="">
      <xdr:nvSpPr>
        <xdr:cNvPr id="100" name="n_4mainValue有形固定資産減価償却率">
          <a:extLst>
            <a:ext uri="{FF2B5EF4-FFF2-40B4-BE49-F238E27FC236}">
              <a16:creationId xmlns:a16="http://schemas.microsoft.com/office/drawing/2014/main" id="{EA4C469A-CE74-4782-A8DC-0C3EA9021656}"/>
            </a:ext>
          </a:extLst>
        </xdr:cNvPr>
        <xdr:cNvSpPr txBox="1"/>
      </xdr:nvSpPr>
      <xdr:spPr>
        <a:xfrm>
          <a:off x="15627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302C3C0-DA9C-4FAF-96EC-C86CE6F85DA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1774FF3-0729-4E91-84A5-D88C0C4C0AE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A45469D-4D02-42C0-9254-72C50D8D2DC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B7409AA-6F1B-4910-BFF4-83E4E398AA4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F21D1E5-C527-4ED1-AC5C-611C283818B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BBABDF4-CF62-4DB3-A319-4813D7DD087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4455F2C8-68F8-4123-9881-5426B9C4420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E0703FD0-1D3A-4631-98CC-153FE04E181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AFA890C-A1BA-41B2-B5C1-5FF70D33FBF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88C5CF71-FAC7-4DF4-AA51-C07ABF96260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BF06B0A-375C-49CB-98AE-DAEBC6CCFCA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6B8A674-46AC-457B-BEE5-B3E74344346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B288262-2D45-4DB4-9EB1-955CCB3551C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や公営企業債等繰入見込額の減等により、将来負担額は減少しているが、地域特性による支所配置などの影響で行政経費が嵩んでいるため、債務償還比率は類似団体平均と比べて高くなっている。</a:t>
          </a:r>
        </a:p>
        <a:p>
          <a:r>
            <a:rPr kumimoji="1" lang="ja-JP" altLang="en-US" sz="1100">
              <a:latin typeface="ＭＳ Ｐゴシック" panose="020B0600070205080204" pitchFamily="50" charset="-128"/>
              <a:ea typeface="ＭＳ Ｐゴシック" panose="020B0600070205080204" pitchFamily="50" charset="-128"/>
            </a:rPr>
            <a:t>　繰上償還の実施や充当可能基金の増額等により、近年将来負担額は減少傾向にあるが、今後も交付税措置率の高い地方債を選択するなどして、債務償還比率の低下に努めていく。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03E3471-CB59-491B-9406-87FE5F0D1DF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8429055-4AE3-4D23-8663-915A82B8F3B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3086795A-073E-49D3-9BB0-B586472622B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9CDB24BB-F720-44C5-9C41-6B8E9A03D2D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5AB09D3F-8B5E-48DC-B376-8937EFBCEAB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48371ED2-C170-4A4E-89E3-C4E680B58EC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5CB8F552-F34E-4C32-9A79-EF5700524CC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ACF0195-9EC6-4C07-B8E6-D92A6D1559D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94C97360-1821-49D8-A963-7D0787F66AC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7F318A0-A3F2-4D33-B6E8-0DD9978D0CE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B04970EB-8753-4CCC-A761-A0953998549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AC620C3A-811C-4E90-8A25-DC085DA1EF6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5ECBB4F1-B9FF-4650-885C-50161713FE6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3D560E01-3C45-491A-A29B-07908739E28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3B300B58-F7A4-4920-B75B-15865702D5B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8EF6AD5-F251-406B-836E-8A0E4C8D862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98D3C826-2990-4193-9195-D693A25FD50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90AA967A-2DE7-46B6-9971-DB66363196FD}"/>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EE8409E6-F1EF-4CAA-A7AC-7183F40ECC65}"/>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647853A5-99DD-42FD-9282-29D3763584A6}"/>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5CBEF359-9DFD-4117-B5C4-7BDF07151F2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A1BD8325-0CB1-4AC5-A493-79BED46DE487}"/>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F9E8AA64-DD8E-4BBC-BEBB-C14BBFCDE978}"/>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5D5EE340-F586-43B6-9682-E6BFB9170761}"/>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DCF880DD-702F-4165-9954-B7E915E92606}"/>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D032A83A-CB84-459C-8FF0-34AB4B880E06}"/>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3E4D948D-FB0B-4A7D-BFE7-A8A90238DE40}"/>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043D68F4-B45C-49C5-8E65-AE43139A8549}"/>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6B3E1A5-F9F6-435E-830A-535C98FE33D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85CC5D6-7078-472E-8EEF-5673AA2C423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AA09911-EB0F-4085-83E5-084076E4535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245731D-93AD-4480-AA46-02C79319FF1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1B8BAC3-FA95-4986-A95E-5F87E7B759C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127317</xdr:rowOff>
    </xdr:from>
    <xdr:to>
      <xdr:col>76</xdr:col>
      <xdr:colOff>73025</xdr:colOff>
      <xdr:row>32</xdr:row>
      <xdr:rowOff>57467</xdr:rowOff>
    </xdr:to>
    <xdr:sp macro="" textlink="">
      <xdr:nvSpPr>
        <xdr:cNvPr id="147" name="楕円 146">
          <a:extLst>
            <a:ext uri="{FF2B5EF4-FFF2-40B4-BE49-F238E27FC236}">
              <a16:creationId xmlns:a16="http://schemas.microsoft.com/office/drawing/2014/main" id="{D2F50141-DAD8-4B84-9F61-972B3B7F1EA2}"/>
            </a:ext>
          </a:extLst>
        </xdr:cNvPr>
        <xdr:cNvSpPr/>
      </xdr:nvSpPr>
      <xdr:spPr>
        <a:xfrm>
          <a:off x="14744700" y="62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105744</xdr:rowOff>
    </xdr:from>
    <xdr:ext cx="469744" cy="259045"/>
    <xdr:sp macro="" textlink="">
      <xdr:nvSpPr>
        <xdr:cNvPr id="148" name="債務償還比率該当値テキスト">
          <a:extLst>
            <a:ext uri="{FF2B5EF4-FFF2-40B4-BE49-F238E27FC236}">
              <a16:creationId xmlns:a16="http://schemas.microsoft.com/office/drawing/2014/main" id="{F19D7658-32C0-46E3-9508-DF96DE2C5971}"/>
            </a:ext>
          </a:extLst>
        </xdr:cNvPr>
        <xdr:cNvSpPr txBox="1"/>
      </xdr:nvSpPr>
      <xdr:spPr>
        <a:xfrm>
          <a:off x="14846300" y="619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106807</xdr:rowOff>
    </xdr:from>
    <xdr:to>
      <xdr:col>72</xdr:col>
      <xdr:colOff>123825</xdr:colOff>
      <xdr:row>32</xdr:row>
      <xdr:rowOff>36957</xdr:rowOff>
    </xdr:to>
    <xdr:sp macro="" textlink="">
      <xdr:nvSpPr>
        <xdr:cNvPr id="149" name="楕円 148">
          <a:extLst>
            <a:ext uri="{FF2B5EF4-FFF2-40B4-BE49-F238E27FC236}">
              <a16:creationId xmlns:a16="http://schemas.microsoft.com/office/drawing/2014/main" id="{FC012B67-13F2-4437-881A-46B4F2330769}"/>
            </a:ext>
          </a:extLst>
        </xdr:cNvPr>
        <xdr:cNvSpPr/>
      </xdr:nvSpPr>
      <xdr:spPr>
        <a:xfrm>
          <a:off x="14033500" y="61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157607</xdr:rowOff>
    </xdr:from>
    <xdr:to>
      <xdr:col>76</xdr:col>
      <xdr:colOff>22225</xdr:colOff>
      <xdr:row>32</xdr:row>
      <xdr:rowOff>6667</xdr:rowOff>
    </xdr:to>
    <xdr:cxnSp macro="">
      <xdr:nvCxnSpPr>
        <xdr:cNvPr id="150" name="直線コネクタ 149">
          <a:extLst>
            <a:ext uri="{FF2B5EF4-FFF2-40B4-BE49-F238E27FC236}">
              <a16:creationId xmlns:a16="http://schemas.microsoft.com/office/drawing/2014/main" id="{AD7127F0-36E7-4FD8-B4A6-B30D4F1566C6}"/>
            </a:ext>
          </a:extLst>
        </xdr:cNvPr>
        <xdr:cNvCxnSpPr/>
      </xdr:nvCxnSpPr>
      <xdr:spPr>
        <a:xfrm>
          <a:off x="14084300" y="6244082"/>
          <a:ext cx="7112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124542</xdr:rowOff>
    </xdr:from>
    <xdr:to>
      <xdr:col>68</xdr:col>
      <xdr:colOff>123825</xdr:colOff>
      <xdr:row>32</xdr:row>
      <xdr:rowOff>54692</xdr:rowOff>
    </xdr:to>
    <xdr:sp macro="" textlink="">
      <xdr:nvSpPr>
        <xdr:cNvPr id="151" name="楕円 150">
          <a:extLst>
            <a:ext uri="{FF2B5EF4-FFF2-40B4-BE49-F238E27FC236}">
              <a16:creationId xmlns:a16="http://schemas.microsoft.com/office/drawing/2014/main" id="{D1E1111E-9D6D-4FA5-ACBA-880F5814A021}"/>
            </a:ext>
          </a:extLst>
        </xdr:cNvPr>
        <xdr:cNvSpPr/>
      </xdr:nvSpPr>
      <xdr:spPr>
        <a:xfrm>
          <a:off x="13271500" y="621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157607</xdr:rowOff>
    </xdr:from>
    <xdr:to>
      <xdr:col>72</xdr:col>
      <xdr:colOff>73025</xdr:colOff>
      <xdr:row>32</xdr:row>
      <xdr:rowOff>3892</xdr:rowOff>
    </xdr:to>
    <xdr:cxnSp macro="">
      <xdr:nvCxnSpPr>
        <xdr:cNvPr id="152" name="直線コネクタ 151">
          <a:extLst>
            <a:ext uri="{FF2B5EF4-FFF2-40B4-BE49-F238E27FC236}">
              <a16:creationId xmlns:a16="http://schemas.microsoft.com/office/drawing/2014/main" id="{D5D646C9-A8F4-4AFF-8207-A244E16B6B7A}"/>
            </a:ext>
          </a:extLst>
        </xdr:cNvPr>
        <xdr:cNvCxnSpPr/>
      </xdr:nvCxnSpPr>
      <xdr:spPr>
        <a:xfrm flipV="1">
          <a:off x="13322300" y="6244082"/>
          <a:ext cx="762000" cy="1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167686</xdr:rowOff>
    </xdr:from>
    <xdr:to>
      <xdr:col>64</xdr:col>
      <xdr:colOff>123825</xdr:colOff>
      <xdr:row>31</xdr:row>
      <xdr:rowOff>97836</xdr:rowOff>
    </xdr:to>
    <xdr:sp macro="" textlink="">
      <xdr:nvSpPr>
        <xdr:cNvPr id="153" name="楕円 152">
          <a:extLst>
            <a:ext uri="{FF2B5EF4-FFF2-40B4-BE49-F238E27FC236}">
              <a16:creationId xmlns:a16="http://schemas.microsoft.com/office/drawing/2014/main" id="{D98E6DEC-799E-4D0A-A7E9-65AE58A6C28F}"/>
            </a:ext>
          </a:extLst>
        </xdr:cNvPr>
        <xdr:cNvSpPr/>
      </xdr:nvSpPr>
      <xdr:spPr>
        <a:xfrm>
          <a:off x="12509500" y="608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47036</xdr:rowOff>
    </xdr:from>
    <xdr:to>
      <xdr:col>68</xdr:col>
      <xdr:colOff>73025</xdr:colOff>
      <xdr:row>32</xdr:row>
      <xdr:rowOff>3892</xdr:rowOff>
    </xdr:to>
    <xdr:cxnSp macro="">
      <xdr:nvCxnSpPr>
        <xdr:cNvPr id="154" name="直線コネクタ 153">
          <a:extLst>
            <a:ext uri="{FF2B5EF4-FFF2-40B4-BE49-F238E27FC236}">
              <a16:creationId xmlns:a16="http://schemas.microsoft.com/office/drawing/2014/main" id="{17C6D214-4216-4180-920C-C82FBF3D3CB0}"/>
            </a:ext>
          </a:extLst>
        </xdr:cNvPr>
        <xdr:cNvCxnSpPr/>
      </xdr:nvCxnSpPr>
      <xdr:spPr>
        <a:xfrm>
          <a:off x="12560300" y="6133511"/>
          <a:ext cx="762000" cy="12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108812</xdr:rowOff>
    </xdr:from>
    <xdr:to>
      <xdr:col>60</xdr:col>
      <xdr:colOff>123825</xdr:colOff>
      <xdr:row>32</xdr:row>
      <xdr:rowOff>38962</xdr:rowOff>
    </xdr:to>
    <xdr:sp macro="" textlink="">
      <xdr:nvSpPr>
        <xdr:cNvPr id="155" name="楕円 154">
          <a:extLst>
            <a:ext uri="{FF2B5EF4-FFF2-40B4-BE49-F238E27FC236}">
              <a16:creationId xmlns:a16="http://schemas.microsoft.com/office/drawing/2014/main" id="{AFC7A21B-EDBB-4518-BC6E-21633BF34A04}"/>
            </a:ext>
          </a:extLst>
        </xdr:cNvPr>
        <xdr:cNvSpPr/>
      </xdr:nvSpPr>
      <xdr:spPr>
        <a:xfrm>
          <a:off x="11747500" y="619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47036</xdr:rowOff>
    </xdr:from>
    <xdr:to>
      <xdr:col>64</xdr:col>
      <xdr:colOff>73025</xdr:colOff>
      <xdr:row>31</xdr:row>
      <xdr:rowOff>159612</xdr:rowOff>
    </xdr:to>
    <xdr:cxnSp macro="">
      <xdr:nvCxnSpPr>
        <xdr:cNvPr id="156" name="直線コネクタ 155">
          <a:extLst>
            <a:ext uri="{FF2B5EF4-FFF2-40B4-BE49-F238E27FC236}">
              <a16:creationId xmlns:a16="http://schemas.microsoft.com/office/drawing/2014/main" id="{9AF96120-4642-4EF1-BF1C-849D2A392479}"/>
            </a:ext>
          </a:extLst>
        </xdr:cNvPr>
        <xdr:cNvCxnSpPr/>
      </xdr:nvCxnSpPr>
      <xdr:spPr>
        <a:xfrm flipV="1">
          <a:off x="11798300" y="6133511"/>
          <a:ext cx="762000" cy="11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C2B28DD6-EE64-4A76-8D53-AFABEB1A0722}"/>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0AAECC21-C4B8-464B-9FCB-C7A9F40BBCAF}"/>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a:extLst>
            <a:ext uri="{FF2B5EF4-FFF2-40B4-BE49-F238E27FC236}">
              <a16:creationId xmlns:a16="http://schemas.microsoft.com/office/drawing/2014/main" id="{C7A8D13C-2AC3-4C78-94CF-3F9DA711F537}"/>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703612F1-89E7-4987-84BE-DF6CAC6CE35B}"/>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28084</xdr:rowOff>
    </xdr:from>
    <xdr:ext cx="469744" cy="259045"/>
    <xdr:sp macro="" textlink="">
      <xdr:nvSpPr>
        <xdr:cNvPr id="161" name="n_1mainValue債務償還比率">
          <a:extLst>
            <a:ext uri="{FF2B5EF4-FFF2-40B4-BE49-F238E27FC236}">
              <a16:creationId xmlns:a16="http://schemas.microsoft.com/office/drawing/2014/main" id="{D0759E02-DCBF-452A-9DF6-C8B4C1BBD799}"/>
            </a:ext>
          </a:extLst>
        </xdr:cNvPr>
        <xdr:cNvSpPr txBox="1"/>
      </xdr:nvSpPr>
      <xdr:spPr>
        <a:xfrm>
          <a:off x="13836727" y="628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45819</xdr:rowOff>
    </xdr:from>
    <xdr:ext cx="469744" cy="259045"/>
    <xdr:sp macro="" textlink="">
      <xdr:nvSpPr>
        <xdr:cNvPr id="162" name="n_2mainValue債務償還比率">
          <a:extLst>
            <a:ext uri="{FF2B5EF4-FFF2-40B4-BE49-F238E27FC236}">
              <a16:creationId xmlns:a16="http://schemas.microsoft.com/office/drawing/2014/main" id="{42EC5014-580E-4D3F-860B-62EEDEA24A4F}"/>
            </a:ext>
          </a:extLst>
        </xdr:cNvPr>
        <xdr:cNvSpPr txBox="1"/>
      </xdr:nvSpPr>
      <xdr:spPr>
        <a:xfrm>
          <a:off x="13087427" y="630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88963</xdr:rowOff>
    </xdr:from>
    <xdr:ext cx="469744" cy="259045"/>
    <xdr:sp macro="" textlink="">
      <xdr:nvSpPr>
        <xdr:cNvPr id="163" name="n_3mainValue債務償還比率">
          <a:extLst>
            <a:ext uri="{FF2B5EF4-FFF2-40B4-BE49-F238E27FC236}">
              <a16:creationId xmlns:a16="http://schemas.microsoft.com/office/drawing/2014/main" id="{7EC0B0D1-A2F1-4347-931F-9F949384CDDE}"/>
            </a:ext>
          </a:extLst>
        </xdr:cNvPr>
        <xdr:cNvSpPr txBox="1"/>
      </xdr:nvSpPr>
      <xdr:spPr>
        <a:xfrm>
          <a:off x="12325427" y="617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30089</xdr:rowOff>
    </xdr:from>
    <xdr:ext cx="469744" cy="259045"/>
    <xdr:sp macro="" textlink="">
      <xdr:nvSpPr>
        <xdr:cNvPr id="164" name="n_4mainValue債務償還比率">
          <a:extLst>
            <a:ext uri="{FF2B5EF4-FFF2-40B4-BE49-F238E27FC236}">
              <a16:creationId xmlns:a16="http://schemas.microsoft.com/office/drawing/2014/main" id="{DB485713-154C-490B-B329-6A22065B085A}"/>
            </a:ext>
          </a:extLst>
        </xdr:cNvPr>
        <xdr:cNvSpPr txBox="1"/>
      </xdr:nvSpPr>
      <xdr:spPr>
        <a:xfrm>
          <a:off x="11563427" y="628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A2A43680-F067-499B-B3E0-1ECAA8B41FE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626F878-806A-4855-91DD-06C1389C1C3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8854303E-86CE-49E2-8E91-88EB7AF12CF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E6C9BBB-A88C-4532-8312-E893BB10A2F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12E674E0-7126-4A1B-A136-08DCA18A044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6939601-D01A-46C4-A941-7327A0D7494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579511-8999-45CC-99FA-F0358155493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2AB8AA-5F13-4132-A5BE-1788D954B46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2DC1F1-35B6-4076-AC1C-89BBF166B30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F7004D-E394-4F27-B1B6-A35EBA9B0F6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20AECDF-ABF1-414B-B96C-7A47D67EF8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5FDF8A-6357-4F61-99FD-0AED82248F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D736C7-8061-42F7-8DB9-F26E454BC15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B229C9-51B9-4F50-9F83-D196EC7AA8A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6099591-8148-4E77-8E71-DBB4E673379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223ECB-A70D-44C6-956C-CDD5D0629A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4110C6-1BF2-470D-9C3A-0BBF278FDC0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314ECC-44DD-4867-80B9-927420ABD6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B1E943-4EDE-4FAF-BFE1-A9428D09F48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6DDE74-7F93-4B0D-A91C-393916208A0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D8D17A5-DB19-4B71-B718-5C3E50FC00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4CB52BF-8899-41BF-930F-459366F0983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C27E448-97E4-42F8-875E-10725332318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E72859-8AF2-4A28-A38A-3FFC21FE4EF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A80575-F95D-41D6-BB79-5A17622C3B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3662E4-07FC-4847-809E-8F885520B8A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D6660F-941B-40F7-9AE2-40031665C9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07B76B-D0A6-4E53-AA90-7593295F28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7BFB0D-8764-42C1-B6A0-A58EAC27849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6226AF7-6E69-4415-B7FF-EBF4A1FD799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6A215C-F008-409B-AC4C-C1A6D6BBE59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83A8EE7-5CD2-44A1-AB52-26C7C8A8D18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654E56-ECDF-41C3-A572-D41F76CCD16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10E94BD-7B5D-46B1-A09B-3C9F98D6930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86F3F7-4487-4668-A33B-0CD359ECB9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FE20EE-47D0-4976-B2D2-E887DEAD96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B6E1D0B-46E4-49E8-A0C6-94086C9D43A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AC52D2-10A4-4629-9D1E-A9831BFBC7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812CEE-7036-4BFC-B3B0-F77333779F3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7D130D5-133E-48DC-8BCB-8622E08FF59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4F1BAE-139F-45CF-92D0-8211761A59D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9FB44C-1E4C-4253-935E-3444ADFC3DC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66D976-4FDC-499A-AECA-9134A0B5925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3FCC011-1B6F-431A-B7F6-7B615CC83D1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900BDE1-C52A-448B-A9F4-611D2C6CDBD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C7CD23-5442-45F6-96F7-8A1DA92FADB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33E291-1E02-43C3-ADE8-A3CAF7A33AD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24BBDFA-64E4-4BD3-9888-89C26DBD300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AADDFC-4480-47E4-BAE7-0052693BEC5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F05411D-EFDE-4FF1-A1C5-42D306B3C01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69BC64A-67C6-4D22-809D-AFFAD16C8DC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01DD0D9-A502-4D49-AA88-207282F3673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D4FF556-A5D6-47C2-8573-5FC95D179A3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BDDBD95-F74A-4A2E-A9DA-81FBFDE7F53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BFFF08D-193D-42BC-A28E-F75FC59DE00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773BC23-867D-4DB2-82FE-AF588250E6C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1081DDD-FA16-47C5-9CCD-117942A3FD7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2C97CEA-6413-4E12-9817-2D1FD43AECC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2F2DA12-65D4-450A-ADF8-F4D68CEACD1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166BB9E-5EE3-4836-BED1-4AA505ED79B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4594AA1-C47B-4687-8D4D-82FD0E3D05D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A115236-6C5A-4763-8986-E9A121E6F1DC}"/>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16111BD9-2CFE-4F09-835E-C487807243F6}"/>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9390BF79-9A60-459C-BB40-DC3A3461A4F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ACB85595-EE30-47E8-A915-1AD1B2D819BE}"/>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484DFE79-FF63-45C2-B18F-3602D7F6593D}"/>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6870156E-532D-4550-A224-1F62B3F4A434}"/>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1063886B-BF6D-4CE6-8279-5282BCD4F46C}"/>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E460D407-5A30-49FE-BFE0-186191F9CAFE}"/>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ADE06F15-3EE7-4999-AE0A-DD1E0A94833E}"/>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F5D2ACBF-07C8-42AA-920E-CC9BAB464A6D}"/>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7BE21C02-808F-451D-9506-8827C42A2A20}"/>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E074E1E-9149-49F5-94DA-03285A6B271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5200732-A774-459C-BDDE-37D45DD8AA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44ADA72-AA89-41B3-9C81-ED00FEAEA30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52B8347-3B6F-4AB1-991A-F3004C0F56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3E07444-306F-4B73-8E3F-8B0BAD45E45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133985</xdr:rowOff>
    </xdr:from>
    <xdr:to>
      <xdr:col>24</xdr:col>
      <xdr:colOff>114300</xdr:colOff>
      <xdr:row>39</xdr:row>
      <xdr:rowOff>64135</xdr:rowOff>
    </xdr:to>
    <xdr:sp macro="" textlink="">
      <xdr:nvSpPr>
        <xdr:cNvPr id="73" name="楕円 72">
          <a:extLst>
            <a:ext uri="{FF2B5EF4-FFF2-40B4-BE49-F238E27FC236}">
              <a16:creationId xmlns:a16="http://schemas.microsoft.com/office/drawing/2014/main" id="{35BF5AEC-8501-4FFA-A22C-74489CF355A3}"/>
            </a:ext>
          </a:extLst>
        </xdr:cNvPr>
        <xdr:cNvSpPr/>
      </xdr:nvSpPr>
      <xdr:spPr>
        <a:xfrm>
          <a:off x="45847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112412</xdr:rowOff>
    </xdr:from>
    <xdr:ext cx="405111" cy="259045"/>
    <xdr:sp macro="" textlink="">
      <xdr:nvSpPr>
        <xdr:cNvPr id="74" name="【道路】&#10;有形固定資産減価償却率該当値テキスト">
          <a:extLst>
            <a:ext uri="{FF2B5EF4-FFF2-40B4-BE49-F238E27FC236}">
              <a16:creationId xmlns:a16="http://schemas.microsoft.com/office/drawing/2014/main" id="{CA807D0B-818F-48F4-945B-DC2F988B1907}"/>
            </a:ext>
          </a:extLst>
        </xdr:cNvPr>
        <xdr:cNvSpPr txBox="1"/>
      </xdr:nvSpPr>
      <xdr:spPr>
        <a:xfrm>
          <a:off x="4673600"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97790</xdr:rowOff>
    </xdr:from>
    <xdr:to>
      <xdr:col>20</xdr:col>
      <xdr:colOff>38100</xdr:colOff>
      <xdr:row>39</xdr:row>
      <xdr:rowOff>27940</xdr:rowOff>
    </xdr:to>
    <xdr:sp macro="" textlink="">
      <xdr:nvSpPr>
        <xdr:cNvPr id="75" name="楕円 74">
          <a:extLst>
            <a:ext uri="{FF2B5EF4-FFF2-40B4-BE49-F238E27FC236}">
              <a16:creationId xmlns:a16="http://schemas.microsoft.com/office/drawing/2014/main" id="{FC9B6E75-7ACF-4AA5-B3F3-4AE0465B560F}"/>
            </a:ext>
          </a:extLst>
        </xdr:cNvPr>
        <xdr:cNvSpPr/>
      </xdr:nvSpPr>
      <xdr:spPr>
        <a:xfrm>
          <a:off x="3746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148590</xdr:rowOff>
    </xdr:from>
    <xdr:to>
      <xdr:col>24</xdr:col>
      <xdr:colOff>63500</xdr:colOff>
      <xdr:row>39</xdr:row>
      <xdr:rowOff>13335</xdr:rowOff>
    </xdr:to>
    <xdr:cxnSp macro="">
      <xdr:nvCxnSpPr>
        <xdr:cNvPr id="76" name="直線コネクタ 75">
          <a:extLst>
            <a:ext uri="{FF2B5EF4-FFF2-40B4-BE49-F238E27FC236}">
              <a16:creationId xmlns:a16="http://schemas.microsoft.com/office/drawing/2014/main" id="{F60773DE-3F4A-49FC-ADD1-9370608458EA}"/>
            </a:ext>
          </a:extLst>
        </xdr:cNvPr>
        <xdr:cNvCxnSpPr/>
      </xdr:nvCxnSpPr>
      <xdr:spPr>
        <a:xfrm>
          <a:off x="3797300" y="66636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65405</xdr:rowOff>
    </xdr:from>
    <xdr:to>
      <xdr:col>15</xdr:col>
      <xdr:colOff>101600</xdr:colOff>
      <xdr:row>38</xdr:row>
      <xdr:rowOff>167005</xdr:rowOff>
    </xdr:to>
    <xdr:sp macro="" textlink="">
      <xdr:nvSpPr>
        <xdr:cNvPr id="77" name="楕円 76">
          <a:extLst>
            <a:ext uri="{FF2B5EF4-FFF2-40B4-BE49-F238E27FC236}">
              <a16:creationId xmlns:a16="http://schemas.microsoft.com/office/drawing/2014/main" id="{103905F0-B545-4D60-87E2-1AA3838525CC}"/>
            </a:ext>
          </a:extLst>
        </xdr:cNvPr>
        <xdr:cNvSpPr/>
      </xdr:nvSpPr>
      <xdr:spPr>
        <a:xfrm>
          <a:off x="2857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116205</xdr:rowOff>
    </xdr:from>
    <xdr:to>
      <xdr:col>19</xdr:col>
      <xdr:colOff>177800</xdr:colOff>
      <xdr:row>38</xdr:row>
      <xdr:rowOff>148590</xdr:rowOff>
    </xdr:to>
    <xdr:cxnSp macro="">
      <xdr:nvCxnSpPr>
        <xdr:cNvPr id="78" name="直線コネクタ 77">
          <a:extLst>
            <a:ext uri="{FF2B5EF4-FFF2-40B4-BE49-F238E27FC236}">
              <a16:creationId xmlns:a16="http://schemas.microsoft.com/office/drawing/2014/main" id="{332907D5-55EF-4101-A3E2-D65086CE244E}"/>
            </a:ext>
          </a:extLst>
        </xdr:cNvPr>
        <xdr:cNvCxnSpPr/>
      </xdr:nvCxnSpPr>
      <xdr:spPr>
        <a:xfrm>
          <a:off x="2908300" y="66313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31115</xdr:rowOff>
    </xdr:from>
    <xdr:to>
      <xdr:col>10</xdr:col>
      <xdr:colOff>165100</xdr:colOff>
      <xdr:row>38</xdr:row>
      <xdr:rowOff>132715</xdr:rowOff>
    </xdr:to>
    <xdr:sp macro="" textlink="">
      <xdr:nvSpPr>
        <xdr:cNvPr id="79" name="楕円 78">
          <a:extLst>
            <a:ext uri="{FF2B5EF4-FFF2-40B4-BE49-F238E27FC236}">
              <a16:creationId xmlns:a16="http://schemas.microsoft.com/office/drawing/2014/main" id="{0C97A905-EB45-49B3-A7D9-F1F9E6164F22}"/>
            </a:ext>
          </a:extLst>
        </xdr:cNvPr>
        <xdr:cNvSpPr/>
      </xdr:nvSpPr>
      <xdr:spPr>
        <a:xfrm>
          <a:off x="1968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81915</xdr:rowOff>
    </xdr:from>
    <xdr:to>
      <xdr:col>15</xdr:col>
      <xdr:colOff>50800</xdr:colOff>
      <xdr:row>38</xdr:row>
      <xdr:rowOff>116205</xdr:rowOff>
    </xdr:to>
    <xdr:cxnSp macro="">
      <xdr:nvCxnSpPr>
        <xdr:cNvPr id="80" name="直線コネクタ 79">
          <a:extLst>
            <a:ext uri="{FF2B5EF4-FFF2-40B4-BE49-F238E27FC236}">
              <a16:creationId xmlns:a16="http://schemas.microsoft.com/office/drawing/2014/main" id="{B9E52255-F06E-4CBB-BBC6-3D9BB13AC96D}"/>
            </a:ext>
          </a:extLst>
        </xdr:cNvPr>
        <xdr:cNvCxnSpPr/>
      </xdr:nvCxnSpPr>
      <xdr:spPr>
        <a:xfrm>
          <a:off x="2019300" y="65970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170180</xdr:rowOff>
    </xdr:from>
    <xdr:to>
      <xdr:col>6</xdr:col>
      <xdr:colOff>38100</xdr:colOff>
      <xdr:row>38</xdr:row>
      <xdr:rowOff>100330</xdr:rowOff>
    </xdr:to>
    <xdr:sp macro="" textlink="">
      <xdr:nvSpPr>
        <xdr:cNvPr id="81" name="楕円 80">
          <a:extLst>
            <a:ext uri="{FF2B5EF4-FFF2-40B4-BE49-F238E27FC236}">
              <a16:creationId xmlns:a16="http://schemas.microsoft.com/office/drawing/2014/main" id="{03B9FC8C-8465-470C-B4EE-50C1CEC6628C}"/>
            </a:ext>
          </a:extLst>
        </xdr:cNvPr>
        <xdr:cNvSpPr/>
      </xdr:nvSpPr>
      <xdr:spPr>
        <a:xfrm>
          <a:off x="1079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49530</xdr:rowOff>
    </xdr:from>
    <xdr:to>
      <xdr:col>10</xdr:col>
      <xdr:colOff>114300</xdr:colOff>
      <xdr:row>38</xdr:row>
      <xdr:rowOff>81915</xdr:rowOff>
    </xdr:to>
    <xdr:cxnSp macro="">
      <xdr:nvCxnSpPr>
        <xdr:cNvPr id="82" name="直線コネクタ 81">
          <a:extLst>
            <a:ext uri="{FF2B5EF4-FFF2-40B4-BE49-F238E27FC236}">
              <a16:creationId xmlns:a16="http://schemas.microsoft.com/office/drawing/2014/main" id="{F14A9A5E-BC2A-4795-8B1B-4540BAEC887A}"/>
            </a:ext>
          </a:extLst>
        </xdr:cNvPr>
        <xdr:cNvCxnSpPr/>
      </xdr:nvCxnSpPr>
      <xdr:spPr>
        <a:xfrm>
          <a:off x="1130300" y="65646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B17C1684-2180-4920-8111-151C5ECAA810}"/>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E1BCE5F7-A6E6-448A-A7A3-F5ED69A4FE74}"/>
            </a:ext>
          </a:extLst>
        </xdr:cNvPr>
        <xdr:cNvSpPr txBox="1"/>
      </xdr:nvSpPr>
      <xdr:spPr>
        <a:xfrm>
          <a:off x="2705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76640106-7B9F-4456-BBCC-9F9F18F886D0}"/>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1FD20B27-B245-46E9-9CB5-DA2F08B58E8F}"/>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19067</xdr:rowOff>
    </xdr:from>
    <xdr:ext cx="405111" cy="259045"/>
    <xdr:sp macro="" textlink="">
      <xdr:nvSpPr>
        <xdr:cNvPr id="87" name="n_1mainValue【道路】&#10;有形固定資産減価償却率">
          <a:extLst>
            <a:ext uri="{FF2B5EF4-FFF2-40B4-BE49-F238E27FC236}">
              <a16:creationId xmlns:a16="http://schemas.microsoft.com/office/drawing/2014/main" id="{FA75EBE8-158B-4891-A288-5A4F718AB241}"/>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158132</xdr:rowOff>
    </xdr:from>
    <xdr:ext cx="405111" cy="259045"/>
    <xdr:sp macro="" textlink="">
      <xdr:nvSpPr>
        <xdr:cNvPr id="88" name="n_2mainValue【道路】&#10;有形固定資産減価償却率">
          <a:extLst>
            <a:ext uri="{FF2B5EF4-FFF2-40B4-BE49-F238E27FC236}">
              <a16:creationId xmlns:a16="http://schemas.microsoft.com/office/drawing/2014/main" id="{8400C9CE-37A6-4B0C-BC65-1B311C4469AF}"/>
            </a:ext>
          </a:extLst>
        </xdr:cNvPr>
        <xdr:cNvSpPr txBox="1"/>
      </xdr:nvSpPr>
      <xdr:spPr>
        <a:xfrm>
          <a:off x="2705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9" name="n_3mainValue【道路】&#10;有形固定資産減価償却率">
          <a:extLst>
            <a:ext uri="{FF2B5EF4-FFF2-40B4-BE49-F238E27FC236}">
              <a16:creationId xmlns:a16="http://schemas.microsoft.com/office/drawing/2014/main" id="{1EBA6E04-012F-4675-B590-00BAB6243613}"/>
            </a:ext>
          </a:extLst>
        </xdr:cNvPr>
        <xdr:cNvSpPr txBox="1"/>
      </xdr:nvSpPr>
      <xdr:spPr>
        <a:xfrm>
          <a:off x="1816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116857</xdr:rowOff>
    </xdr:from>
    <xdr:ext cx="405111" cy="259045"/>
    <xdr:sp macro="" textlink="">
      <xdr:nvSpPr>
        <xdr:cNvPr id="90" name="n_4mainValue【道路】&#10;有形固定資産減価償却率">
          <a:extLst>
            <a:ext uri="{FF2B5EF4-FFF2-40B4-BE49-F238E27FC236}">
              <a16:creationId xmlns:a16="http://schemas.microsoft.com/office/drawing/2014/main" id="{2711539A-0107-46A7-8EE3-4D2649F16C31}"/>
            </a:ext>
          </a:extLst>
        </xdr:cNvPr>
        <xdr:cNvSpPr txBox="1"/>
      </xdr:nvSpPr>
      <xdr:spPr>
        <a:xfrm>
          <a:off x="927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CB6627B-D8F8-43A4-ACA6-0B65C5989B3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BCE8B16-B33A-498D-B0A4-EBF8E293C9E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24B6A4C-2B99-4AF4-9300-4A29B9C5B31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C68E4C6-E3DD-485A-9E81-7E6A4F4D0A2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857DE9E-06A6-4AEB-89A0-786B15285F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F76A05D-477A-4FAF-96B1-011B2C74927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11FACEF-4C24-4664-8E9F-E09A287A573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5DBF931-060C-4DC5-A56B-1B465F9682B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A77AE1D-1C5D-487F-96B7-554A4672B4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DF995F1-F784-42FD-B4BF-505ECA82062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6A7FB3F-2F58-4AD0-8DE7-E603A4EADF6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76E73EF-A7DA-4D09-B445-473DDE6038F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76DC366-0CB2-4BEE-804E-D1C00642F6B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F4A152D-F566-41EE-9992-83C3B28CAAE6}"/>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2C11289-A3F4-415D-8F29-9331A40B0C7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BE98F325-E171-4A91-A1B1-5FF11A64AEC9}"/>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92BF138-5E54-49C3-908F-3DE19E98850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1938FF2-50E0-4536-8718-571D5315C65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AECD561-57C9-4563-B42F-6FCDEB9418F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7DBFF1E8-9841-44F3-8AEA-3241523EB57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F2CCFB0-940A-4717-B32B-6CF2AB9C4F3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FD1D7A66-4C07-48BD-AB75-60975ADA06C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EF6F8DF-02A0-4110-8B22-4065821D03D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1C79A8E0-5397-47E6-822A-4F663FA0C113}"/>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80EAD095-C7F0-4495-88EE-16EA604E3F7A}"/>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92B0C885-FABD-423D-9ED5-AFDB8C2FEBA9}"/>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AF91DBB9-0FC6-4C52-A013-C8063347BE63}"/>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99D51773-62F5-4AD0-B52C-8F34D8D9E735}"/>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92EDBBB6-8F02-454E-8C2D-5412073072BD}"/>
            </a:ext>
          </a:extLst>
        </xdr:cNvPr>
        <xdr:cNvSpPr txBox="1"/>
      </xdr:nvSpPr>
      <xdr:spPr>
        <a:xfrm>
          <a:off x="10515600" y="7119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EAD4763F-3B2A-4182-92FA-510326511CC5}"/>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A0877D0B-2E1A-4599-82A1-22831AC3BE7A}"/>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472D85CB-487F-4EED-A04B-F0DE978EB81F}"/>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8B06CFCA-2E6E-4352-A6A5-D177762BCB5D}"/>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122152</xdr:rowOff>
    </xdr:from>
    <xdr:to>
      <xdr:col>36</xdr:col>
      <xdr:colOff>165100</xdr:colOff>
      <xdr:row>42</xdr:row>
      <xdr:rowOff>52302</xdr:rowOff>
    </xdr:to>
    <xdr:sp macro="" textlink="">
      <xdr:nvSpPr>
        <xdr:cNvPr id="124" name="フローチャート: 判断 123">
          <a:extLst>
            <a:ext uri="{FF2B5EF4-FFF2-40B4-BE49-F238E27FC236}">
              <a16:creationId xmlns:a16="http://schemas.microsoft.com/office/drawing/2014/main" id="{C1150362-7B32-4F0E-894F-592C47906487}"/>
            </a:ext>
          </a:extLst>
        </xdr:cNvPr>
        <xdr:cNvSpPr/>
      </xdr:nvSpPr>
      <xdr:spPr>
        <a:xfrm>
          <a:off x="6921500" y="715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148E335-F497-4464-93C7-1BFDBC0AAC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F260C3F-0AFB-4D92-9BB2-7DFDCF56C5E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4A09C2-DD10-4EF0-9153-FF862AD758F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661E06-661C-47F5-9791-F3E935EC2F7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452BFA0-CC30-4460-A22D-53F29FEB732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98011</xdr:rowOff>
    </xdr:from>
    <xdr:to>
      <xdr:col>55</xdr:col>
      <xdr:colOff>50800</xdr:colOff>
      <xdr:row>42</xdr:row>
      <xdr:rowOff>28161</xdr:rowOff>
    </xdr:to>
    <xdr:sp macro="" textlink="">
      <xdr:nvSpPr>
        <xdr:cNvPr id="130" name="楕円 129">
          <a:extLst>
            <a:ext uri="{FF2B5EF4-FFF2-40B4-BE49-F238E27FC236}">
              <a16:creationId xmlns:a16="http://schemas.microsoft.com/office/drawing/2014/main" id="{60D41FB3-E920-4D32-86FB-CD2E97557822}"/>
            </a:ext>
          </a:extLst>
        </xdr:cNvPr>
        <xdr:cNvSpPr/>
      </xdr:nvSpPr>
      <xdr:spPr>
        <a:xfrm>
          <a:off x="10426700" y="712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57388</xdr:rowOff>
    </xdr:from>
    <xdr:ext cx="534377" cy="259045"/>
    <xdr:sp macro="" textlink="">
      <xdr:nvSpPr>
        <xdr:cNvPr id="131" name="【道路】&#10;一人当たり延長該当値テキスト">
          <a:extLst>
            <a:ext uri="{FF2B5EF4-FFF2-40B4-BE49-F238E27FC236}">
              <a16:creationId xmlns:a16="http://schemas.microsoft.com/office/drawing/2014/main" id="{68A0A3DE-8745-4912-B4D0-245878D858B9}"/>
            </a:ext>
          </a:extLst>
        </xdr:cNvPr>
        <xdr:cNvSpPr txBox="1"/>
      </xdr:nvSpPr>
      <xdr:spPr>
        <a:xfrm>
          <a:off x="10515600" y="691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99579</xdr:rowOff>
    </xdr:from>
    <xdr:to>
      <xdr:col>50</xdr:col>
      <xdr:colOff>165100</xdr:colOff>
      <xdr:row>42</xdr:row>
      <xdr:rowOff>29729</xdr:rowOff>
    </xdr:to>
    <xdr:sp macro="" textlink="">
      <xdr:nvSpPr>
        <xdr:cNvPr id="132" name="楕円 131">
          <a:extLst>
            <a:ext uri="{FF2B5EF4-FFF2-40B4-BE49-F238E27FC236}">
              <a16:creationId xmlns:a16="http://schemas.microsoft.com/office/drawing/2014/main" id="{E7A9DB07-F3DB-4103-A8EC-FFE773BD9372}"/>
            </a:ext>
          </a:extLst>
        </xdr:cNvPr>
        <xdr:cNvSpPr/>
      </xdr:nvSpPr>
      <xdr:spPr>
        <a:xfrm>
          <a:off x="9588500" y="712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148811</xdr:rowOff>
    </xdr:from>
    <xdr:to>
      <xdr:col>55</xdr:col>
      <xdr:colOff>0</xdr:colOff>
      <xdr:row>41</xdr:row>
      <xdr:rowOff>150379</xdr:rowOff>
    </xdr:to>
    <xdr:cxnSp macro="">
      <xdr:nvCxnSpPr>
        <xdr:cNvPr id="133" name="直線コネクタ 132">
          <a:extLst>
            <a:ext uri="{FF2B5EF4-FFF2-40B4-BE49-F238E27FC236}">
              <a16:creationId xmlns:a16="http://schemas.microsoft.com/office/drawing/2014/main" id="{24E99CCB-D2D5-49A0-840F-9EB4E7256128}"/>
            </a:ext>
          </a:extLst>
        </xdr:cNvPr>
        <xdr:cNvCxnSpPr/>
      </xdr:nvCxnSpPr>
      <xdr:spPr>
        <a:xfrm flipV="1">
          <a:off x="9639300" y="7178261"/>
          <a:ext cx="8382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100941</xdr:rowOff>
    </xdr:from>
    <xdr:to>
      <xdr:col>46</xdr:col>
      <xdr:colOff>38100</xdr:colOff>
      <xdr:row>42</xdr:row>
      <xdr:rowOff>31091</xdr:rowOff>
    </xdr:to>
    <xdr:sp macro="" textlink="">
      <xdr:nvSpPr>
        <xdr:cNvPr id="134" name="楕円 133">
          <a:extLst>
            <a:ext uri="{FF2B5EF4-FFF2-40B4-BE49-F238E27FC236}">
              <a16:creationId xmlns:a16="http://schemas.microsoft.com/office/drawing/2014/main" id="{09760711-4D11-4DB8-A6B3-07EFABD21CA2}"/>
            </a:ext>
          </a:extLst>
        </xdr:cNvPr>
        <xdr:cNvSpPr/>
      </xdr:nvSpPr>
      <xdr:spPr>
        <a:xfrm>
          <a:off x="8699500" y="71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150379</xdr:rowOff>
    </xdr:from>
    <xdr:to>
      <xdr:col>50</xdr:col>
      <xdr:colOff>114300</xdr:colOff>
      <xdr:row>41</xdr:row>
      <xdr:rowOff>151741</xdr:rowOff>
    </xdr:to>
    <xdr:cxnSp macro="">
      <xdr:nvCxnSpPr>
        <xdr:cNvPr id="135" name="直線コネクタ 134">
          <a:extLst>
            <a:ext uri="{FF2B5EF4-FFF2-40B4-BE49-F238E27FC236}">
              <a16:creationId xmlns:a16="http://schemas.microsoft.com/office/drawing/2014/main" id="{F97FF3A0-AFB2-4D8B-8B99-2EDEB2E6A92A}"/>
            </a:ext>
          </a:extLst>
        </xdr:cNvPr>
        <xdr:cNvCxnSpPr/>
      </xdr:nvCxnSpPr>
      <xdr:spPr>
        <a:xfrm flipV="1">
          <a:off x="8750300" y="7179829"/>
          <a:ext cx="889000" cy="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102434</xdr:rowOff>
    </xdr:from>
    <xdr:to>
      <xdr:col>41</xdr:col>
      <xdr:colOff>101600</xdr:colOff>
      <xdr:row>42</xdr:row>
      <xdr:rowOff>32584</xdr:rowOff>
    </xdr:to>
    <xdr:sp macro="" textlink="">
      <xdr:nvSpPr>
        <xdr:cNvPr id="136" name="楕円 135">
          <a:extLst>
            <a:ext uri="{FF2B5EF4-FFF2-40B4-BE49-F238E27FC236}">
              <a16:creationId xmlns:a16="http://schemas.microsoft.com/office/drawing/2014/main" id="{E84EE061-35BD-4CC2-B3EB-BF172DE9DB4A}"/>
            </a:ext>
          </a:extLst>
        </xdr:cNvPr>
        <xdr:cNvSpPr/>
      </xdr:nvSpPr>
      <xdr:spPr>
        <a:xfrm>
          <a:off x="7810500" y="713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151741</xdr:rowOff>
    </xdr:from>
    <xdr:to>
      <xdr:col>45</xdr:col>
      <xdr:colOff>177800</xdr:colOff>
      <xdr:row>41</xdr:row>
      <xdr:rowOff>153234</xdr:rowOff>
    </xdr:to>
    <xdr:cxnSp macro="">
      <xdr:nvCxnSpPr>
        <xdr:cNvPr id="137" name="直線コネクタ 136">
          <a:extLst>
            <a:ext uri="{FF2B5EF4-FFF2-40B4-BE49-F238E27FC236}">
              <a16:creationId xmlns:a16="http://schemas.microsoft.com/office/drawing/2014/main" id="{E0568543-CAFA-4C4A-9D01-A5F80176ACE4}"/>
            </a:ext>
          </a:extLst>
        </xdr:cNvPr>
        <xdr:cNvCxnSpPr/>
      </xdr:nvCxnSpPr>
      <xdr:spPr>
        <a:xfrm flipV="1">
          <a:off x="7861300" y="7181191"/>
          <a:ext cx="889000" cy="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103895</xdr:rowOff>
    </xdr:from>
    <xdr:to>
      <xdr:col>36</xdr:col>
      <xdr:colOff>165100</xdr:colOff>
      <xdr:row>42</xdr:row>
      <xdr:rowOff>34045</xdr:rowOff>
    </xdr:to>
    <xdr:sp macro="" textlink="">
      <xdr:nvSpPr>
        <xdr:cNvPr id="138" name="楕円 137">
          <a:extLst>
            <a:ext uri="{FF2B5EF4-FFF2-40B4-BE49-F238E27FC236}">
              <a16:creationId xmlns:a16="http://schemas.microsoft.com/office/drawing/2014/main" id="{A2F17EC7-613D-441A-9362-6278069F8218}"/>
            </a:ext>
          </a:extLst>
        </xdr:cNvPr>
        <xdr:cNvSpPr/>
      </xdr:nvSpPr>
      <xdr:spPr>
        <a:xfrm>
          <a:off x="6921500" y="713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153234</xdr:rowOff>
    </xdr:from>
    <xdr:to>
      <xdr:col>41</xdr:col>
      <xdr:colOff>50800</xdr:colOff>
      <xdr:row>41</xdr:row>
      <xdr:rowOff>154695</xdr:rowOff>
    </xdr:to>
    <xdr:cxnSp macro="">
      <xdr:nvCxnSpPr>
        <xdr:cNvPr id="139" name="直線コネクタ 138">
          <a:extLst>
            <a:ext uri="{FF2B5EF4-FFF2-40B4-BE49-F238E27FC236}">
              <a16:creationId xmlns:a16="http://schemas.microsoft.com/office/drawing/2014/main" id="{3C5E2A10-15FC-4C03-A842-C194A3364C14}"/>
            </a:ext>
          </a:extLst>
        </xdr:cNvPr>
        <xdr:cNvCxnSpPr/>
      </xdr:nvCxnSpPr>
      <xdr:spPr>
        <a:xfrm flipV="1">
          <a:off x="6972300" y="7182684"/>
          <a:ext cx="889000" cy="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C8E229F7-2343-480F-A766-CBC36D406087}"/>
            </a:ext>
          </a:extLst>
        </xdr:cNvPr>
        <xdr:cNvSpPr txBox="1"/>
      </xdr:nvSpPr>
      <xdr:spPr>
        <a:xfrm>
          <a:off x="9359411" y="723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59E03419-E74F-4680-9CA8-554CB3123398}"/>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EA3EDD3E-526A-4763-A673-68DC3902D5E1}"/>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43429</xdr:rowOff>
    </xdr:from>
    <xdr:ext cx="534377" cy="259045"/>
    <xdr:sp macro="" textlink="">
      <xdr:nvSpPr>
        <xdr:cNvPr id="143" name="n_4aveValue【道路】&#10;一人当たり延長">
          <a:extLst>
            <a:ext uri="{FF2B5EF4-FFF2-40B4-BE49-F238E27FC236}">
              <a16:creationId xmlns:a16="http://schemas.microsoft.com/office/drawing/2014/main" id="{66ECE6B5-EFE1-49C5-9EA0-06E09F50C521}"/>
            </a:ext>
          </a:extLst>
        </xdr:cNvPr>
        <xdr:cNvSpPr txBox="1"/>
      </xdr:nvSpPr>
      <xdr:spPr>
        <a:xfrm>
          <a:off x="6705111" y="724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46256</xdr:rowOff>
    </xdr:from>
    <xdr:ext cx="534377" cy="259045"/>
    <xdr:sp macro="" textlink="">
      <xdr:nvSpPr>
        <xdr:cNvPr id="144" name="n_1mainValue【道路】&#10;一人当たり延長">
          <a:extLst>
            <a:ext uri="{FF2B5EF4-FFF2-40B4-BE49-F238E27FC236}">
              <a16:creationId xmlns:a16="http://schemas.microsoft.com/office/drawing/2014/main" id="{7D77AB3D-0931-4F13-9331-D13479091D2A}"/>
            </a:ext>
          </a:extLst>
        </xdr:cNvPr>
        <xdr:cNvSpPr txBox="1"/>
      </xdr:nvSpPr>
      <xdr:spPr>
        <a:xfrm>
          <a:off x="9359411" y="69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22218</xdr:rowOff>
    </xdr:from>
    <xdr:ext cx="534377" cy="259045"/>
    <xdr:sp macro="" textlink="">
      <xdr:nvSpPr>
        <xdr:cNvPr id="145" name="n_2mainValue【道路】&#10;一人当たり延長">
          <a:extLst>
            <a:ext uri="{FF2B5EF4-FFF2-40B4-BE49-F238E27FC236}">
              <a16:creationId xmlns:a16="http://schemas.microsoft.com/office/drawing/2014/main" id="{BD053968-2B05-41DE-A285-0519A361FAF9}"/>
            </a:ext>
          </a:extLst>
        </xdr:cNvPr>
        <xdr:cNvSpPr txBox="1"/>
      </xdr:nvSpPr>
      <xdr:spPr>
        <a:xfrm>
          <a:off x="8483111" y="72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23711</xdr:rowOff>
    </xdr:from>
    <xdr:ext cx="534377" cy="259045"/>
    <xdr:sp macro="" textlink="">
      <xdr:nvSpPr>
        <xdr:cNvPr id="146" name="n_3mainValue【道路】&#10;一人当たり延長">
          <a:extLst>
            <a:ext uri="{FF2B5EF4-FFF2-40B4-BE49-F238E27FC236}">
              <a16:creationId xmlns:a16="http://schemas.microsoft.com/office/drawing/2014/main" id="{983EF9A0-7F4A-4691-88D5-87D71A13A718}"/>
            </a:ext>
          </a:extLst>
        </xdr:cNvPr>
        <xdr:cNvSpPr txBox="1"/>
      </xdr:nvSpPr>
      <xdr:spPr>
        <a:xfrm>
          <a:off x="7594111" y="722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50572</xdr:rowOff>
    </xdr:from>
    <xdr:ext cx="534377" cy="259045"/>
    <xdr:sp macro="" textlink="">
      <xdr:nvSpPr>
        <xdr:cNvPr id="147" name="n_4mainValue【道路】&#10;一人当たり延長">
          <a:extLst>
            <a:ext uri="{FF2B5EF4-FFF2-40B4-BE49-F238E27FC236}">
              <a16:creationId xmlns:a16="http://schemas.microsoft.com/office/drawing/2014/main" id="{12B322EF-43BC-49C4-865E-6EAFE3807ADF}"/>
            </a:ext>
          </a:extLst>
        </xdr:cNvPr>
        <xdr:cNvSpPr txBox="1"/>
      </xdr:nvSpPr>
      <xdr:spPr>
        <a:xfrm>
          <a:off x="6705111" y="690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06F3423-60FE-46DB-9A6E-248E1E06D8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B0123A9-50E9-4E42-9899-E28507484BA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F5B830-446C-427C-A1DE-7BA896169E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3417363-6C8B-4298-9EF6-1C89067A75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9DDCDEB-F1A5-4E8C-B9E1-50644AA02F9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8DD82D9-B071-4A71-88AB-C716E5305E0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8FD145D-7325-4737-A32F-9DC0A769A14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EF04D0A-DA09-4651-8BE5-CC9AFD5E03D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A027366-6EF7-4B6D-A4BF-5600689BD7C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5BC5522-7B66-4701-88D9-072BAE55391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705074B-B9E0-48FD-8515-E206DECE71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2C3261A-DA1C-44B0-B4FD-DE97AFB8EA3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53BDE40-AB78-4531-B1E3-C7895F75EDB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7D50BCB-4DAB-43A4-B140-DD4D494FADF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6981D0B3-97A8-421F-9F70-DD956023DCC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992C442-85C4-4BE8-A3EC-C1A6850286D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D5212976-97ED-421E-9C39-CC527CBCA48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3E5985A7-6C55-4F28-996D-04C73F5FB57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9A590F7B-C9A5-49A9-9D3D-BBDB59027FF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9F341B57-C19C-4951-821B-272B3638FED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CEC97B32-0F2C-48BF-9770-30A0884EB45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A85C956-90C3-4859-A2AD-F26D9E1A3AD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FCFA50CC-003D-4AC5-B188-8A222AA7946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AFB8BD4-71EC-4F3F-9615-813C9F12E30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3B9D1F68-5B1F-429A-BEB6-2F535151946B}"/>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EC1508CB-009F-4888-8450-81DA77C4D527}"/>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EEDA26CF-FDAF-4D67-8F1A-5604045B8CD6}"/>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1C3E1FC4-F307-4B8E-A7A7-74BD68B93A78}"/>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40B8C5C-73FC-40A5-AE10-6ACBBB870749}"/>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9CD21AA-B3AD-48FC-82A4-01F5EDE51222}"/>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25D6415-BD1D-4C48-A628-6AD37562276C}"/>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5BBDBCF3-E9B4-4FE0-B25A-5BB73E3CDF91}"/>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54F34AB3-D25A-4B2B-A448-4B17D86B9E0B}"/>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DA2FC768-C818-45DC-B605-ADFEEE67CC5B}"/>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2" name="フローチャート: 判断 181">
          <a:extLst>
            <a:ext uri="{FF2B5EF4-FFF2-40B4-BE49-F238E27FC236}">
              <a16:creationId xmlns:a16="http://schemas.microsoft.com/office/drawing/2014/main" id="{C0414C71-23BC-4C07-95AD-05D859C64283}"/>
            </a:ext>
          </a:extLst>
        </xdr:cNvPr>
        <xdr:cNvSpPr/>
      </xdr:nvSpPr>
      <xdr:spPr>
        <a:xfrm>
          <a:off x="1079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144A108-5E88-4558-B975-9FCF2331680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76BCB26-D587-4D29-B23A-9D36333362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FB80A9E-5BEF-4075-93C3-92D2E9423DF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67F89C-4E49-4716-AD8D-A8952E8DF9E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F7F2F5D-0472-4C2F-A9BC-4FF8AB067CA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61595</xdr:rowOff>
    </xdr:from>
    <xdr:to>
      <xdr:col>24</xdr:col>
      <xdr:colOff>114300</xdr:colOff>
      <xdr:row>60</xdr:row>
      <xdr:rowOff>163195</xdr:rowOff>
    </xdr:to>
    <xdr:sp macro="" textlink="">
      <xdr:nvSpPr>
        <xdr:cNvPr id="188" name="楕円 187">
          <a:extLst>
            <a:ext uri="{FF2B5EF4-FFF2-40B4-BE49-F238E27FC236}">
              <a16:creationId xmlns:a16="http://schemas.microsoft.com/office/drawing/2014/main" id="{05A40AC0-B9D0-468E-9A1D-748E83DA2A5F}"/>
            </a:ext>
          </a:extLst>
        </xdr:cNvPr>
        <xdr:cNvSpPr/>
      </xdr:nvSpPr>
      <xdr:spPr>
        <a:xfrm>
          <a:off x="45847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40022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D9A2BAF-B3CB-414C-9313-BCA492D70C49}"/>
            </a:ext>
          </a:extLst>
        </xdr:cNvPr>
        <xdr:cNvSpPr txBox="1"/>
      </xdr:nvSpPr>
      <xdr:spPr>
        <a:xfrm>
          <a:off x="4673600"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33020</xdr:rowOff>
    </xdr:from>
    <xdr:to>
      <xdr:col>20</xdr:col>
      <xdr:colOff>38100</xdr:colOff>
      <xdr:row>60</xdr:row>
      <xdr:rowOff>134620</xdr:rowOff>
    </xdr:to>
    <xdr:sp macro="" textlink="">
      <xdr:nvSpPr>
        <xdr:cNvPr id="190" name="楕円 189">
          <a:extLst>
            <a:ext uri="{FF2B5EF4-FFF2-40B4-BE49-F238E27FC236}">
              <a16:creationId xmlns:a16="http://schemas.microsoft.com/office/drawing/2014/main" id="{846B0A70-FF0C-44AC-B400-C0E66CDD9FBE}"/>
            </a:ext>
          </a:extLst>
        </xdr:cNvPr>
        <xdr:cNvSpPr/>
      </xdr:nvSpPr>
      <xdr:spPr>
        <a:xfrm>
          <a:off x="3746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83820</xdr:rowOff>
    </xdr:from>
    <xdr:to>
      <xdr:col>24</xdr:col>
      <xdr:colOff>63500</xdr:colOff>
      <xdr:row>60</xdr:row>
      <xdr:rowOff>112395</xdr:rowOff>
    </xdr:to>
    <xdr:cxnSp macro="">
      <xdr:nvCxnSpPr>
        <xdr:cNvPr id="191" name="直線コネクタ 190">
          <a:extLst>
            <a:ext uri="{FF2B5EF4-FFF2-40B4-BE49-F238E27FC236}">
              <a16:creationId xmlns:a16="http://schemas.microsoft.com/office/drawing/2014/main" id="{5C0E18BC-F383-4F8E-B586-273E7125030F}"/>
            </a:ext>
          </a:extLst>
        </xdr:cNvPr>
        <xdr:cNvCxnSpPr/>
      </xdr:nvCxnSpPr>
      <xdr:spPr>
        <a:xfrm>
          <a:off x="3797300" y="103708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xdr:rowOff>
    </xdr:from>
    <xdr:to>
      <xdr:col>15</xdr:col>
      <xdr:colOff>101600</xdr:colOff>
      <xdr:row>60</xdr:row>
      <xdr:rowOff>104140</xdr:rowOff>
    </xdr:to>
    <xdr:sp macro="" textlink="">
      <xdr:nvSpPr>
        <xdr:cNvPr id="192" name="楕円 191">
          <a:extLst>
            <a:ext uri="{FF2B5EF4-FFF2-40B4-BE49-F238E27FC236}">
              <a16:creationId xmlns:a16="http://schemas.microsoft.com/office/drawing/2014/main" id="{5178FE96-6F4A-4CD6-B528-F306104B5B4D}"/>
            </a:ext>
          </a:extLst>
        </xdr:cNvPr>
        <xdr:cNvSpPr/>
      </xdr:nvSpPr>
      <xdr:spPr>
        <a:xfrm>
          <a:off x="2857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53340</xdr:rowOff>
    </xdr:from>
    <xdr:to>
      <xdr:col>19</xdr:col>
      <xdr:colOff>177800</xdr:colOff>
      <xdr:row>60</xdr:row>
      <xdr:rowOff>83820</xdr:rowOff>
    </xdr:to>
    <xdr:cxnSp macro="">
      <xdr:nvCxnSpPr>
        <xdr:cNvPr id="193" name="直線コネクタ 192">
          <a:extLst>
            <a:ext uri="{FF2B5EF4-FFF2-40B4-BE49-F238E27FC236}">
              <a16:creationId xmlns:a16="http://schemas.microsoft.com/office/drawing/2014/main" id="{ABFDE4EF-7547-48F3-9C08-DEB7150843B7}"/>
            </a:ext>
          </a:extLst>
        </xdr:cNvPr>
        <xdr:cNvCxnSpPr/>
      </xdr:nvCxnSpPr>
      <xdr:spPr>
        <a:xfrm>
          <a:off x="2908300" y="10340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160655</xdr:rowOff>
    </xdr:from>
    <xdr:to>
      <xdr:col>10</xdr:col>
      <xdr:colOff>165100</xdr:colOff>
      <xdr:row>60</xdr:row>
      <xdr:rowOff>90805</xdr:rowOff>
    </xdr:to>
    <xdr:sp macro="" textlink="">
      <xdr:nvSpPr>
        <xdr:cNvPr id="194" name="楕円 193">
          <a:extLst>
            <a:ext uri="{FF2B5EF4-FFF2-40B4-BE49-F238E27FC236}">
              <a16:creationId xmlns:a16="http://schemas.microsoft.com/office/drawing/2014/main" id="{6B2043B4-D94E-4D93-8F49-FAF96F8EA049}"/>
            </a:ext>
          </a:extLst>
        </xdr:cNvPr>
        <xdr:cNvSpPr/>
      </xdr:nvSpPr>
      <xdr:spPr>
        <a:xfrm>
          <a:off x="1968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40005</xdr:rowOff>
    </xdr:from>
    <xdr:to>
      <xdr:col>15</xdr:col>
      <xdr:colOff>50800</xdr:colOff>
      <xdr:row>60</xdr:row>
      <xdr:rowOff>53340</xdr:rowOff>
    </xdr:to>
    <xdr:cxnSp macro="">
      <xdr:nvCxnSpPr>
        <xdr:cNvPr id="195" name="直線コネクタ 194">
          <a:extLst>
            <a:ext uri="{FF2B5EF4-FFF2-40B4-BE49-F238E27FC236}">
              <a16:creationId xmlns:a16="http://schemas.microsoft.com/office/drawing/2014/main" id="{844BEB50-C7B3-4874-ABC4-B7626BC7FFCF}"/>
            </a:ext>
          </a:extLst>
        </xdr:cNvPr>
        <xdr:cNvCxnSpPr/>
      </xdr:nvCxnSpPr>
      <xdr:spPr>
        <a:xfrm>
          <a:off x="2019300" y="103270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133985</xdr:rowOff>
    </xdr:from>
    <xdr:to>
      <xdr:col>6</xdr:col>
      <xdr:colOff>38100</xdr:colOff>
      <xdr:row>60</xdr:row>
      <xdr:rowOff>64135</xdr:rowOff>
    </xdr:to>
    <xdr:sp macro="" textlink="">
      <xdr:nvSpPr>
        <xdr:cNvPr id="196" name="楕円 195">
          <a:extLst>
            <a:ext uri="{FF2B5EF4-FFF2-40B4-BE49-F238E27FC236}">
              <a16:creationId xmlns:a16="http://schemas.microsoft.com/office/drawing/2014/main" id="{8C46AA19-0BDA-451F-85EF-022C5091192A}"/>
            </a:ext>
          </a:extLst>
        </xdr:cNvPr>
        <xdr:cNvSpPr/>
      </xdr:nvSpPr>
      <xdr:spPr>
        <a:xfrm>
          <a:off x="1079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13335</xdr:rowOff>
    </xdr:from>
    <xdr:to>
      <xdr:col>10</xdr:col>
      <xdr:colOff>114300</xdr:colOff>
      <xdr:row>60</xdr:row>
      <xdr:rowOff>40005</xdr:rowOff>
    </xdr:to>
    <xdr:cxnSp macro="">
      <xdr:nvCxnSpPr>
        <xdr:cNvPr id="197" name="直線コネクタ 196">
          <a:extLst>
            <a:ext uri="{FF2B5EF4-FFF2-40B4-BE49-F238E27FC236}">
              <a16:creationId xmlns:a16="http://schemas.microsoft.com/office/drawing/2014/main" id="{568BFFCE-A82D-4BA0-B73C-1D2AB624374F}"/>
            </a:ext>
          </a:extLst>
        </xdr:cNvPr>
        <xdr:cNvCxnSpPr/>
      </xdr:nvCxnSpPr>
      <xdr:spPr>
        <a:xfrm>
          <a:off x="1130300" y="103003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481FA8D-E166-4C40-8214-331586C0D1C9}"/>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3F180A9-C444-40D7-A8C8-357C8D2611DD}"/>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09F83B1-DC7B-4172-A567-EFE0F9088312}"/>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7F10B734-5B6E-48DF-B106-7157DD9A93A0}"/>
            </a:ext>
          </a:extLst>
        </xdr:cNvPr>
        <xdr:cNvSpPr txBox="1"/>
      </xdr:nvSpPr>
      <xdr:spPr>
        <a:xfrm>
          <a:off x="927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125747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7051AD75-50A0-49FA-8957-1728C205695B}"/>
            </a:ext>
          </a:extLst>
        </xdr:cNvPr>
        <xdr:cNvSpPr txBox="1"/>
      </xdr:nvSpPr>
      <xdr:spPr>
        <a:xfrm>
          <a:off x="3582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95267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A6429A1-85FA-47DD-8D58-3F3AF24EA5DA}"/>
            </a:ext>
          </a:extLst>
        </xdr:cNvPr>
        <xdr:cNvSpPr txBox="1"/>
      </xdr:nvSpPr>
      <xdr:spPr>
        <a:xfrm>
          <a:off x="2705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81932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3C0B980-5C6B-47B8-BD20-FA5CDE0012FB}"/>
            </a:ext>
          </a:extLst>
        </xdr:cNvPr>
        <xdr:cNvSpPr txBox="1"/>
      </xdr:nvSpPr>
      <xdr:spPr>
        <a:xfrm>
          <a:off x="1816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80662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A434028-DB43-46F8-AE4D-2756D19DD281}"/>
            </a:ext>
          </a:extLst>
        </xdr:cNvPr>
        <xdr:cNvSpPr txBox="1"/>
      </xdr:nvSpPr>
      <xdr:spPr>
        <a:xfrm>
          <a:off x="9277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C3511F0-32B8-44B3-871D-6CB13931215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3F26C06-C910-47F4-B6C3-A57F84D5F14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E5FA516-431A-426B-9D45-B6AEF5238DD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0E7FECD-CD9D-4446-B284-522EDA564D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99F4CBE-5DF8-4329-826C-CE12F5B68EE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5406842-CA2A-4394-A613-8E1391B1905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FD131F4-4E0B-4554-9C70-9D0402C66A7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2E24B39-6AA4-40FB-B11F-A24BD2F0C80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1959975-D3FC-46FA-8F14-19263F3E082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D93F0E1-D791-42F1-BBA0-F4D74A45AB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E50CF617-C2CD-482A-9090-497265008EB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883B5543-1B58-4D4C-8673-59A9BC2F46B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2873AD80-6677-44E7-9810-05C23DCB865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9C909CC0-BF92-4887-A6C5-3172FE42D64B}"/>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6699DA32-D194-4C77-84E7-61A49F837B2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698EB16F-004D-47A8-BC6B-1AFAAE6561A9}"/>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6198C06-C309-487C-B887-E7B47E0BEEA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E83F7DCE-73A6-4049-BE5A-EE3FC27C16F7}"/>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45B21CA7-F96B-4DC2-8ED5-A31E13704E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CA7D46BC-131B-47A9-A20E-389A85BDA23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5BB19B90-366C-4A53-94AF-233F622472D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B03990CD-DEBF-48B6-B143-6340CAD42AD8}"/>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06DB0359-5154-426A-9153-E7E4F918A0B8}"/>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9D63A893-128D-4AC7-AB25-DA4F413B66AC}"/>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5647098F-0A3B-4A7B-86EC-EC09A52DA8F3}"/>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C0E05847-6CD9-40C2-BF2F-4A2022EF89EE}"/>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2EA0E53E-F853-402B-A324-5EB0B92C5B22}"/>
            </a:ext>
          </a:extLst>
        </xdr:cNvPr>
        <xdr:cNvSpPr txBox="1"/>
      </xdr:nvSpPr>
      <xdr:spPr>
        <a:xfrm>
          <a:off x="10515600" y="10781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23439AE1-3395-4A8D-B4C6-B7ABD6E19E9A}"/>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2E56F415-74E4-4FA0-B3C4-1FDEE643E4B8}"/>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371A3056-75CD-41D8-868F-5A987EB4D120}"/>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0CEC18F8-1DC6-42E4-A916-86AE9FF03494}"/>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60005</xdr:rowOff>
    </xdr:from>
    <xdr:to>
      <xdr:col>36</xdr:col>
      <xdr:colOff>165100</xdr:colOff>
      <xdr:row>63</xdr:row>
      <xdr:rowOff>161605</xdr:rowOff>
    </xdr:to>
    <xdr:sp macro="" textlink="">
      <xdr:nvSpPr>
        <xdr:cNvPr id="237" name="フローチャート: 判断 236">
          <a:extLst>
            <a:ext uri="{FF2B5EF4-FFF2-40B4-BE49-F238E27FC236}">
              <a16:creationId xmlns:a16="http://schemas.microsoft.com/office/drawing/2014/main" id="{228D4D8B-3A83-41F2-8B75-1C5C69FACC80}"/>
            </a:ext>
          </a:extLst>
        </xdr:cNvPr>
        <xdr:cNvSpPr/>
      </xdr:nvSpPr>
      <xdr:spPr>
        <a:xfrm>
          <a:off x="6921500" y="1086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E2EEF25-45A7-441F-B365-9E216AD7B7A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A34AC73-22EE-4D19-AC2E-8A86058687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0344AB1-0B63-44F1-B0CF-4CFCD505607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305474-4DD2-4D15-BDA3-C45F731C11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5944CA8-540A-4D44-97AB-9B8A97E1293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81154</xdr:rowOff>
    </xdr:from>
    <xdr:to>
      <xdr:col>55</xdr:col>
      <xdr:colOff>50800</xdr:colOff>
      <xdr:row>63</xdr:row>
      <xdr:rowOff>11304</xdr:rowOff>
    </xdr:to>
    <xdr:sp macro="" textlink="">
      <xdr:nvSpPr>
        <xdr:cNvPr id="243" name="楕円 242">
          <a:extLst>
            <a:ext uri="{FF2B5EF4-FFF2-40B4-BE49-F238E27FC236}">
              <a16:creationId xmlns:a16="http://schemas.microsoft.com/office/drawing/2014/main" id="{C3822AE5-8E8C-43AA-9389-53ED7A2BAA60}"/>
            </a:ext>
          </a:extLst>
        </xdr:cNvPr>
        <xdr:cNvSpPr/>
      </xdr:nvSpPr>
      <xdr:spPr>
        <a:xfrm>
          <a:off x="10426700" y="107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104031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387A5DCC-E719-4D04-8BF9-7626D0B3D166}"/>
            </a:ext>
          </a:extLst>
        </xdr:cNvPr>
        <xdr:cNvSpPr txBox="1"/>
      </xdr:nvSpPr>
      <xdr:spPr>
        <a:xfrm>
          <a:off x="10515600" y="1056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88009</xdr:rowOff>
    </xdr:from>
    <xdr:to>
      <xdr:col>50</xdr:col>
      <xdr:colOff>165100</xdr:colOff>
      <xdr:row>63</xdr:row>
      <xdr:rowOff>18159</xdr:rowOff>
    </xdr:to>
    <xdr:sp macro="" textlink="">
      <xdr:nvSpPr>
        <xdr:cNvPr id="245" name="楕円 244">
          <a:extLst>
            <a:ext uri="{FF2B5EF4-FFF2-40B4-BE49-F238E27FC236}">
              <a16:creationId xmlns:a16="http://schemas.microsoft.com/office/drawing/2014/main" id="{5519881A-8537-4D73-A044-25DFEA5E8E18}"/>
            </a:ext>
          </a:extLst>
        </xdr:cNvPr>
        <xdr:cNvSpPr/>
      </xdr:nvSpPr>
      <xdr:spPr>
        <a:xfrm>
          <a:off x="9588500" y="1071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131954</xdr:rowOff>
    </xdr:from>
    <xdr:to>
      <xdr:col>55</xdr:col>
      <xdr:colOff>0</xdr:colOff>
      <xdr:row>62</xdr:row>
      <xdr:rowOff>138809</xdr:rowOff>
    </xdr:to>
    <xdr:cxnSp macro="">
      <xdr:nvCxnSpPr>
        <xdr:cNvPr id="246" name="直線コネクタ 245">
          <a:extLst>
            <a:ext uri="{FF2B5EF4-FFF2-40B4-BE49-F238E27FC236}">
              <a16:creationId xmlns:a16="http://schemas.microsoft.com/office/drawing/2014/main" id="{80229BF6-0850-4DEF-B1B8-058EA68401FB}"/>
            </a:ext>
          </a:extLst>
        </xdr:cNvPr>
        <xdr:cNvCxnSpPr/>
      </xdr:nvCxnSpPr>
      <xdr:spPr>
        <a:xfrm flipV="1">
          <a:off x="9639300" y="10761854"/>
          <a:ext cx="838200" cy="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92721</xdr:rowOff>
    </xdr:from>
    <xdr:to>
      <xdr:col>46</xdr:col>
      <xdr:colOff>38100</xdr:colOff>
      <xdr:row>63</xdr:row>
      <xdr:rowOff>22871</xdr:rowOff>
    </xdr:to>
    <xdr:sp macro="" textlink="">
      <xdr:nvSpPr>
        <xdr:cNvPr id="247" name="楕円 246">
          <a:extLst>
            <a:ext uri="{FF2B5EF4-FFF2-40B4-BE49-F238E27FC236}">
              <a16:creationId xmlns:a16="http://schemas.microsoft.com/office/drawing/2014/main" id="{93354891-9E8B-4816-AD0D-63382B739579}"/>
            </a:ext>
          </a:extLst>
        </xdr:cNvPr>
        <xdr:cNvSpPr/>
      </xdr:nvSpPr>
      <xdr:spPr>
        <a:xfrm>
          <a:off x="8699500" y="1072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138809</xdr:rowOff>
    </xdr:from>
    <xdr:to>
      <xdr:col>50</xdr:col>
      <xdr:colOff>114300</xdr:colOff>
      <xdr:row>62</xdr:row>
      <xdr:rowOff>143521</xdr:rowOff>
    </xdr:to>
    <xdr:cxnSp macro="">
      <xdr:nvCxnSpPr>
        <xdr:cNvPr id="248" name="直線コネクタ 247">
          <a:extLst>
            <a:ext uri="{FF2B5EF4-FFF2-40B4-BE49-F238E27FC236}">
              <a16:creationId xmlns:a16="http://schemas.microsoft.com/office/drawing/2014/main" id="{E8862108-04BF-4564-9668-CF118464F2C3}"/>
            </a:ext>
          </a:extLst>
        </xdr:cNvPr>
        <xdr:cNvCxnSpPr/>
      </xdr:nvCxnSpPr>
      <xdr:spPr>
        <a:xfrm flipV="1">
          <a:off x="8750300" y="10768709"/>
          <a:ext cx="889000" cy="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99616</xdr:rowOff>
    </xdr:from>
    <xdr:to>
      <xdr:col>41</xdr:col>
      <xdr:colOff>101600</xdr:colOff>
      <xdr:row>63</xdr:row>
      <xdr:rowOff>29766</xdr:rowOff>
    </xdr:to>
    <xdr:sp macro="" textlink="">
      <xdr:nvSpPr>
        <xdr:cNvPr id="249" name="楕円 248">
          <a:extLst>
            <a:ext uri="{FF2B5EF4-FFF2-40B4-BE49-F238E27FC236}">
              <a16:creationId xmlns:a16="http://schemas.microsoft.com/office/drawing/2014/main" id="{CA3B5F8D-1150-43CC-8D40-69F6913008B8}"/>
            </a:ext>
          </a:extLst>
        </xdr:cNvPr>
        <xdr:cNvSpPr/>
      </xdr:nvSpPr>
      <xdr:spPr>
        <a:xfrm>
          <a:off x="7810500" y="107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143521</xdr:rowOff>
    </xdr:from>
    <xdr:to>
      <xdr:col>45</xdr:col>
      <xdr:colOff>177800</xdr:colOff>
      <xdr:row>62</xdr:row>
      <xdr:rowOff>150416</xdr:rowOff>
    </xdr:to>
    <xdr:cxnSp macro="">
      <xdr:nvCxnSpPr>
        <xdr:cNvPr id="250" name="直線コネクタ 249">
          <a:extLst>
            <a:ext uri="{FF2B5EF4-FFF2-40B4-BE49-F238E27FC236}">
              <a16:creationId xmlns:a16="http://schemas.microsoft.com/office/drawing/2014/main" id="{8BB222FA-2D17-40FA-B764-D849561423C7}"/>
            </a:ext>
          </a:extLst>
        </xdr:cNvPr>
        <xdr:cNvCxnSpPr/>
      </xdr:nvCxnSpPr>
      <xdr:spPr>
        <a:xfrm flipV="1">
          <a:off x="7861300" y="10773421"/>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105343</xdr:rowOff>
    </xdr:from>
    <xdr:to>
      <xdr:col>36</xdr:col>
      <xdr:colOff>165100</xdr:colOff>
      <xdr:row>63</xdr:row>
      <xdr:rowOff>35493</xdr:rowOff>
    </xdr:to>
    <xdr:sp macro="" textlink="">
      <xdr:nvSpPr>
        <xdr:cNvPr id="251" name="楕円 250">
          <a:extLst>
            <a:ext uri="{FF2B5EF4-FFF2-40B4-BE49-F238E27FC236}">
              <a16:creationId xmlns:a16="http://schemas.microsoft.com/office/drawing/2014/main" id="{AFBB4FCB-FFE8-4EDC-9FF4-53F510245867}"/>
            </a:ext>
          </a:extLst>
        </xdr:cNvPr>
        <xdr:cNvSpPr/>
      </xdr:nvSpPr>
      <xdr:spPr>
        <a:xfrm>
          <a:off x="6921500" y="107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150416</xdr:rowOff>
    </xdr:from>
    <xdr:to>
      <xdr:col>41</xdr:col>
      <xdr:colOff>50800</xdr:colOff>
      <xdr:row>62</xdr:row>
      <xdr:rowOff>156143</xdr:rowOff>
    </xdr:to>
    <xdr:cxnSp macro="">
      <xdr:nvCxnSpPr>
        <xdr:cNvPr id="252" name="直線コネクタ 251">
          <a:extLst>
            <a:ext uri="{FF2B5EF4-FFF2-40B4-BE49-F238E27FC236}">
              <a16:creationId xmlns:a16="http://schemas.microsoft.com/office/drawing/2014/main" id="{B1BA380D-3910-4BCD-B4BA-3C10BC5C0231}"/>
            </a:ext>
          </a:extLst>
        </xdr:cNvPr>
        <xdr:cNvCxnSpPr/>
      </xdr:nvCxnSpPr>
      <xdr:spPr>
        <a:xfrm flipV="1">
          <a:off x="6972300" y="10780316"/>
          <a:ext cx="889000" cy="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F159390-6573-426C-98A8-980B04A476EC}"/>
            </a:ext>
          </a:extLst>
        </xdr:cNvPr>
        <xdr:cNvSpPr txBox="1"/>
      </xdr:nvSpPr>
      <xdr:spPr>
        <a:xfrm>
          <a:off x="9327095" y="108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EDF295EF-7D73-425E-8364-4DB1C5D5B25E}"/>
            </a:ext>
          </a:extLst>
        </xdr:cNvPr>
        <xdr:cNvSpPr txBox="1"/>
      </xdr:nvSpPr>
      <xdr:spPr>
        <a:xfrm>
          <a:off x="84507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AB869471-EF86-42F1-A5D4-B3800407A504}"/>
            </a:ext>
          </a:extLst>
        </xdr:cNvPr>
        <xdr:cNvSpPr txBox="1"/>
      </xdr:nvSpPr>
      <xdr:spPr>
        <a:xfrm>
          <a:off x="7561795"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152732</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585B6925-4ADC-45E2-A30E-2DCBB4F6537A}"/>
            </a:ext>
          </a:extLst>
        </xdr:cNvPr>
        <xdr:cNvSpPr txBox="1"/>
      </xdr:nvSpPr>
      <xdr:spPr>
        <a:xfrm>
          <a:off x="6672795" y="1095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34686</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3DB8341-D873-4C1F-BEE5-6085AAADC84C}"/>
            </a:ext>
          </a:extLst>
        </xdr:cNvPr>
        <xdr:cNvSpPr txBox="1"/>
      </xdr:nvSpPr>
      <xdr:spPr>
        <a:xfrm>
          <a:off x="9327095" y="10493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39398</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B7304FE0-330B-45C5-AA7D-0A852E977BB2}"/>
            </a:ext>
          </a:extLst>
        </xdr:cNvPr>
        <xdr:cNvSpPr txBox="1"/>
      </xdr:nvSpPr>
      <xdr:spPr>
        <a:xfrm>
          <a:off x="8450795" y="10497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46293</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BBF232C8-0A6C-4D99-97F5-2660FC8E2673}"/>
            </a:ext>
          </a:extLst>
        </xdr:cNvPr>
        <xdr:cNvSpPr txBox="1"/>
      </xdr:nvSpPr>
      <xdr:spPr>
        <a:xfrm>
          <a:off x="7561795" y="10504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52020</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129E0C44-CEDC-42C9-B681-E557D985EF68}"/>
            </a:ext>
          </a:extLst>
        </xdr:cNvPr>
        <xdr:cNvSpPr txBox="1"/>
      </xdr:nvSpPr>
      <xdr:spPr>
        <a:xfrm>
          <a:off x="6672795" y="1051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626D4179-DD9D-447E-97C2-735EF4FD15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7229822F-F3E3-4943-83A2-2BCA03389AA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DB8B995F-D5EE-440D-9EFA-05812A2B994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03FE4A8-992D-46EB-BAE5-2F5D4A62206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7F5CC9E-6909-4BD0-BDA9-9D3A22D728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F25D881-963A-4D2C-94C3-3C2CDDE660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19B49046-6712-424A-ADD7-838805F1849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7548AE2A-A825-4AB3-89D8-31776A2E48E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149D05D-6F08-44B6-AA3C-58D8F8A25FD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74688832-250A-4493-A71A-F7EA177E07A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658DD62-B107-499C-B9FD-E7A88515D80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8AC060DD-CB3E-4A87-BE62-AF55BB99433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EB161328-830C-465C-A13A-2433DC20BE0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2B9AB0A-B2A0-4218-8682-BCEC0F6DB16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B1E1EDF8-E572-4C37-BD45-458A33BACC8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C2EC9364-2074-45C9-9F9D-D44EB189364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34C50C7-F892-4CAD-A3D6-36CEEE8CB76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414DBE5-29AD-46AC-B8E2-780FE04500D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DCBAF5E7-520D-4E5D-9C03-D49199186AF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B1F9FA72-AA75-4776-B1ED-0EB0C779847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6908CDE-CE2A-48FE-A40C-8D0C2DEA8EA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6D7DB8CE-C247-40E0-AE28-E2392362E2A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E149B918-1437-4DC2-B449-DEBB985BBCB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4B64C22-A52E-4EC4-BB6E-4AC2D9E4CBD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719D9EF6-653F-49A6-9E94-7B4C1C51C477}"/>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EB59CD3-3D59-4653-BA40-30831BAB44F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BF0B0D39-076B-470A-A03A-5B32B2BCC50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46CF5D8B-9CEB-47B1-AF3B-68988D8F456E}"/>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9A4C3B2C-433A-4225-B47B-04CB5B185405}"/>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D400BA77-2700-4870-9BF6-4089F580F5E2}"/>
            </a:ext>
          </a:extLst>
        </xdr:cNvPr>
        <xdr:cNvSpPr txBox="1"/>
      </xdr:nvSpPr>
      <xdr:spPr>
        <a:xfrm>
          <a:off x="4673600" y="14198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9F1F3898-40DB-4082-8F5C-5AC94545B3A2}"/>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15BEAE1F-E892-497A-B7E3-7A903A7218D1}"/>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55B0BA4A-D893-4430-9819-34ABCF7CE118}"/>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4FA483B-DCAD-458E-8A09-E6736351160C}"/>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5" name="フローチャート: 判断 294">
          <a:extLst>
            <a:ext uri="{FF2B5EF4-FFF2-40B4-BE49-F238E27FC236}">
              <a16:creationId xmlns:a16="http://schemas.microsoft.com/office/drawing/2014/main" id="{8B0702CB-086F-488D-A77F-3580E5C5B83B}"/>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43AF2D9-FC8F-4BEE-BC9A-42B5A834963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45DCAD5-0376-46FE-A692-4A16F4B30CE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F182E01-BD48-4D52-8711-4AFFCFCFA44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289D757-AD5C-45E7-8EFE-E928148AFDE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3C3F0CD-120C-4D5D-9206-A0B4C79C943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13970</xdr:rowOff>
    </xdr:from>
    <xdr:to>
      <xdr:col>24</xdr:col>
      <xdr:colOff>114300</xdr:colOff>
      <xdr:row>86</xdr:row>
      <xdr:rowOff>115570</xdr:rowOff>
    </xdr:to>
    <xdr:sp macro="" textlink="">
      <xdr:nvSpPr>
        <xdr:cNvPr id="301" name="楕円 300">
          <a:extLst>
            <a:ext uri="{FF2B5EF4-FFF2-40B4-BE49-F238E27FC236}">
              <a16:creationId xmlns:a16="http://schemas.microsoft.com/office/drawing/2014/main" id="{C5DC5543-A8F8-4F78-B911-BC66104452B1}"/>
            </a:ext>
          </a:extLst>
        </xdr:cNvPr>
        <xdr:cNvSpPr/>
      </xdr:nvSpPr>
      <xdr:spPr>
        <a:xfrm>
          <a:off x="45847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100347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D674832-0D13-4D01-8F6B-CF56903A6DCD}"/>
            </a:ext>
          </a:extLst>
        </xdr:cNvPr>
        <xdr:cNvSpPr txBox="1"/>
      </xdr:nvSpPr>
      <xdr:spPr>
        <a:xfrm>
          <a:off x="4673600" y="1467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xdr:rowOff>
    </xdr:from>
    <xdr:to>
      <xdr:col>20</xdr:col>
      <xdr:colOff>38100</xdr:colOff>
      <xdr:row>86</xdr:row>
      <xdr:rowOff>107950</xdr:rowOff>
    </xdr:to>
    <xdr:sp macro="" textlink="">
      <xdr:nvSpPr>
        <xdr:cNvPr id="303" name="楕円 302">
          <a:extLst>
            <a:ext uri="{FF2B5EF4-FFF2-40B4-BE49-F238E27FC236}">
              <a16:creationId xmlns:a16="http://schemas.microsoft.com/office/drawing/2014/main" id="{48B409D6-ECDD-4F01-8871-DAA147F37B71}"/>
            </a:ext>
          </a:extLst>
        </xdr:cNvPr>
        <xdr:cNvSpPr/>
      </xdr:nvSpPr>
      <xdr:spPr>
        <a:xfrm>
          <a:off x="3746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57150</xdr:rowOff>
    </xdr:from>
    <xdr:to>
      <xdr:col>24</xdr:col>
      <xdr:colOff>63500</xdr:colOff>
      <xdr:row>86</xdr:row>
      <xdr:rowOff>64770</xdr:rowOff>
    </xdr:to>
    <xdr:cxnSp macro="">
      <xdr:nvCxnSpPr>
        <xdr:cNvPr id="304" name="直線コネクタ 303">
          <a:extLst>
            <a:ext uri="{FF2B5EF4-FFF2-40B4-BE49-F238E27FC236}">
              <a16:creationId xmlns:a16="http://schemas.microsoft.com/office/drawing/2014/main" id="{89683F0A-DEB0-499E-8F52-756203D95738}"/>
            </a:ext>
          </a:extLst>
        </xdr:cNvPr>
        <xdr:cNvCxnSpPr/>
      </xdr:nvCxnSpPr>
      <xdr:spPr>
        <a:xfrm>
          <a:off x="3797300" y="148018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166370</xdr:rowOff>
    </xdr:from>
    <xdr:to>
      <xdr:col>15</xdr:col>
      <xdr:colOff>101600</xdr:colOff>
      <xdr:row>86</xdr:row>
      <xdr:rowOff>96520</xdr:rowOff>
    </xdr:to>
    <xdr:sp macro="" textlink="">
      <xdr:nvSpPr>
        <xdr:cNvPr id="305" name="楕円 304">
          <a:extLst>
            <a:ext uri="{FF2B5EF4-FFF2-40B4-BE49-F238E27FC236}">
              <a16:creationId xmlns:a16="http://schemas.microsoft.com/office/drawing/2014/main" id="{2E830016-30BF-4953-9088-2D7C8DD74AE4}"/>
            </a:ext>
          </a:extLst>
        </xdr:cNvPr>
        <xdr:cNvSpPr/>
      </xdr:nvSpPr>
      <xdr:spPr>
        <a:xfrm>
          <a:off x="2857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45720</xdr:rowOff>
    </xdr:from>
    <xdr:to>
      <xdr:col>19</xdr:col>
      <xdr:colOff>177800</xdr:colOff>
      <xdr:row>86</xdr:row>
      <xdr:rowOff>57150</xdr:rowOff>
    </xdr:to>
    <xdr:cxnSp macro="">
      <xdr:nvCxnSpPr>
        <xdr:cNvPr id="306" name="直線コネクタ 305">
          <a:extLst>
            <a:ext uri="{FF2B5EF4-FFF2-40B4-BE49-F238E27FC236}">
              <a16:creationId xmlns:a16="http://schemas.microsoft.com/office/drawing/2014/main" id="{66615136-8FAC-43C3-8E4C-BB4F39611EB6}"/>
            </a:ext>
          </a:extLst>
        </xdr:cNvPr>
        <xdr:cNvCxnSpPr/>
      </xdr:nvCxnSpPr>
      <xdr:spPr>
        <a:xfrm>
          <a:off x="2908300" y="14790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154939</xdr:rowOff>
    </xdr:from>
    <xdr:to>
      <xdr:col>10</xdr:col>
      <xdr:colOff>165100</xdr:colOff>
      <xdr:row>86</xdr:row>
      <xdr:rowOff>85089</xdr:rowOff>
    </xdr:to>
    <xdr:sp macro="" textlink="">
      <xdr:nvSpPr>
        <xdr:cNvPr id="307" name="楕円 306">
          <a:extLst>
            <a:ext uri="{FF2B5EF4-FFF2-40B4-BE49-F238E27FC236}">
              <a16:creationId xmlns:a16="http://schemas.microsoft.com/office/drawing/2014/main" id="{5F08B153-9AC5-42AA-BE3E-939029CC2A9B}"/>
            </a:ext>
          </a:extLst>
        </xdr:cNvPr>
        <xdr:cNvSpPr/>
      </xdr:nvSpPr>
      <xdr:spPr>
        <a:xfrm>
          <a:off x="1968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34289</xdr:rowOff>
    </xdr:from>
    <xdr:to>
      <xdr:col>15</xdr:col>
      <xdr:colOff>50800</xdr:colOff>
      <xdr:row>86</xdr:row>
      <xdr:rowOff>45720</xdr:rowOff>
    </xdr:to>
    <xdr:cxnSp macro="">
      <xdr:nvCxnSpPr>
        <xdr:cNvPr id="308" name="直線コネクタ 307">
          <a:extLst>
            <a:ext uri="{FF2B5EF4-FFF2-40B4-BE49-F238E27FC236}">
              <a16:creationId xmlns:a16="http://schemas.microsoft.com/office/drawing/2014/main" id="{E2F48A89-CF41-4928-BAC0-5F4E6152561F}"/>
            </a:ext>
          </a:extLst>
        </xdr:cNvPr>
        <xdr:cNvCxnSpPr/>
      </xdr:nvCxnSpPr>
      <xdr:spPr>
        <a:xfrm>
          <a:off x="2019300" y="147789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132080</xdr:rowOff>
    </xdr:from>
    <xdr:to>
      <xdr:col>6</xdr:col>
      <xdr:colOff>38100</xdr:colOff>
      <xdr:row>86</xdr:row>
      <xdr:rowOff>62230</xdr:rowOff>
    </xdr:to>
    <xdr:sp macro="" textlink="">
      <xdr:nvSpPr>
        <xdr:cNvPr id="309" name="楕円 308">
          <a:extLst>
            <a:ext uri="{FF2B5EF4-FFF2-40B4-BE49-F238E27FC236}">
              <a16:creationId xmlns:a16="http://schemas.microsoft.com/office/drawing/2014/main" id="{9FCE69C6-9A44-48FC-9394-015AE31827DF}"/>
            </a:ext>
          </a:extLst>
        </xdr:cNvPr>
        <xdr:cNvSpPr/>
      </xdr:nvSpPr>
      <xdr:spPr>
        <a:xfrm>
          <a:off x="1079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xdr:rowOff>
    </xdr:from>
    <xdr:to>
      <xdr:col>10</xdr:col>
      <xdr:colOff>114300</xdr:colOff>
      <xdr:row>86</xdr:row>
      <xdr:rowOff>34289</xdr:rowOff>
    </xdr:to>
    <xdr:cxnSp macro="">
      <xdr:nvCxnSpPr>
        <xdr:cNvPr id="310" name="直線コネクタ 309">
          <a:extLst>
            <a:ext uri="{FF2B5EF4-FFF2-40B4-BE49-F238E27FC236}">
              <a16:creationId xmlns:a16="http://schemas.microsoft.com/office/drawing/2014/main" id="{6D26C609-7171-49E4-921E-993C5B57BD2F}"/>
            </a:ext>
          </a:extLst>
        </xdr:cNvPr>
        <xdr:cNvCxnSpPr/>
      </xdr:nvCxnSpPr>
      <xdr:spPr>
        <a:xfrm>
          <a:off x="1130300" y="147561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ED837A9A-EB0E-446F-A5FD-9BF4FC511433}"/>
            </a:ext>
          </a:extLst>
        </xdr:cNvPr>
        <xdr:cNvSpPr txBox="1"/>
      </xdr:nvSpPr>
      <xdr:spPr>
        <a:xfrm>
          <a:off x="3582044"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A0F878B6-645C-421F-A9B8-1E06761900D3}"/>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92C43D73-E2ED-4F55-A1EE-ECFA59E13CFE}"/>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4" name="n_4aveValue【公営住宅】&#10;有形固定資産減価償却率">
          <a:extLst>
            <a:ext uri="{FF2B5EF4-FFF2-40B4-BE49-F238E27FC236}">
              <a16:creationId xmlns:a16="http://schemas.microsoft.com/office/drawing/2014/main" id="{B3948F3A-526A-4058-9B46-4A2E97089A37}"/>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99077</xdr:rowOff>
    </xdr:from>
    <xdr:ext cx="405111" cy="259045"/>
    <xdr:sp macro="" textlink="">
      <xdr:nvSpPr>
        <xdr:cNvPr id="315" name="n_1mainValue【公営住宅】&#10;有形固定資産減価償却率">
          <a:extLst>
            <a:ext uri="{FF2B5EF4-FFF2-40B4-BE49-F238E27FC236}">
              <a16:creationId xmlns:a16="http://schemas.microsoft.com/office/drawing/2014/main" id="{0C520E6B-0346-4F29-90FB-ACE8158171C7}"/>
            </a:ext>
          </a:extLst>
        </xdr:cNvPr>
        <xdr:cNvSpPr txBox="1"/>
      </xdr:nvSpPr>
      <xdr:spPr>
        <a:xfrm>
          <a:off x="3582044"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87647</xdr:rowOff>
    </xdr:from>
    <xdr:ext cx="405111" cy="259045"/>
    <xdr:sp macro="" textlink="">
      <xdr:nvSpPr>
        <xdr:cNvPr id="316" name="n_2mainValue【公営住宅】&#10;有形固定資産減価償却率">
          <a:extLst>
            <a:ext uri="{FF2B5EF4-FFF2-40B4-BE49-F238E27FC236}">
              <a16:creationId xmlns:a16="http://schemas.microsoft.com/office/drawing/2014/main" id="{537EC74E-CDDD-4EC2-9A90-E7EB0EC8F9AA}"/>
            </a:ext>
          </a:extLst>
        </xdr:cNvPr>
        <xdr:cNvSpPr txBox="1"/>
      </xdr:nvSpPr>
      <xdr:spPr>
        <a:xfrm>
          <a:off x="2705744"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76216</xdr:rowOff>
    </xdr:from>
    <xdr:ext cx="405111" cy="259045"/>
    <xdr:sp macro="" textlink="">
      <xdr:nvSpPr>
        <xdr:cNvPr id="317" name="n_3mainValue【公営住宅】&#10;有形固定資産減価償却率">
          <a:extLst>
            <a:ext uri="{FF2B5EF4-FFF2-40B4-BE49-F238E27FC236}">
              <a16:creationId xmlns:a16="http://schemas.microsoft.com/office/drawing/2014/main" id="{40BDA2FE-08CD-4E34-B9B4-30A99EB30FAB}"/>
            </a:ext>
          </a:extLst>
        </xdr:cNvPr>
        <xdr:cNvSpPr txBox="1"/>
      </xdr:nvSpPr>
      <xdr:spPr>
        <a:xfrm>
          <a:off x="1816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53357</xdr:rowOff>
    </xdr:from>
    <xdr:ext cx="405111" cy="259045"/>
    <xdr:sp macro="" textlink="">
      <xdr:nvSpPr>
        <xdr:cNvPr id="318" name="n_4mainValue【公営住宅】&#10;有形固定資産減価償却率">
          <a:extLst>
            <a:ext uri="{FF2B5EF4-FFF2-40B4-BE49-F238E27FC236}">
              <a16:creationId xmlns:a16="http://schemas.microsoft.com/office/drawing/2014/main" id="{F94A9C34-2A99-42B5-A7AE-7C9A8579D836}"/>
            </a:ext>
          </a:extLst>
        </xdr:cNvPr>
        <xdr:cNvSpPr txBox="1"/>
      </xdr:nvSpPr>
      <xdr:spPr>
        <a:xfrm>
          <a:off x="927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0752887-EACB-4DE5-B1D7-2F8EC802EA4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041722E-2C03-4554-8D82-D08214D5B0E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3A45560-4CB1-4FDE-84E1-A94D97B9C6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C681B31-22D0-4A04-9ED6-1AEC5292EF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DF9A228-FE4E-4249-A1EA-3D5BCF97EA3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7532970-19F2-481B-BE99-012A2CC5E03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C5F1DA9-7477-4B69-B964-4628F045997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D7B4143-FC03-427B-BC6E-125B070362E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012EF8E-E642-463C-ABFF-32F681FC7A8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42F3340-5229-49E8-961D-B781A336A1E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BD804B89-2CB1-471E-8F65-420684C2610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50BD4F46-0125-42BF-B917-00AA526E50E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404FA52A-664A-48A1-B20D-31635CC131F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AE54FB8F-97AC-4E4D-B911-CFCB9BF407A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99C25D5-2E19-4A23-A7F9-2506124FB96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DB51A26-2668-4323-BB3B-0952BBB111A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BED6035D-1060-4EED-A398-6481D46D872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37DDECC0-8CC5-4AC0-AFD7-1032A0A1B64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D47517A-57B0-49D8-AE61-EEA32D6A077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24EBDF5C-69C5-44FF-9AA8-4BFA5DA268F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12BD34D7-617D-4BB3-BCC8-EDE356BAB49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10244AFC-0335-4A74-B83E-3B778D7644F5}"/>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00C22A9-CDC7-4676-898A-CA4AF8104F6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2441F946-E9C2-41A8-8602-D02150CC076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3BE194C-4EEE-4C7B-9C3D-60BAA4A4088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44F7A731-959A-47FD-9EB9-A4645501BE8A}"/>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707EBEEF-94C6-4115-9A92-0DD6D342DB8E}"/>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23D1F236-4DD5-498E-AD1C-233D595468FF}"/>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58C678DD-1A8E-4577-B65D-5B0A1F48488C}"/>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D4CEA86E-D46E-4E97-B360-EE6943DC0471}"/>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E7F564DB-4DC5-4153-882D-AC86AB4657D0}"/>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00A3A92B-BF74-4C7C-91FA-632A15ED72A3}"/>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E889CBE9-2EB4-4C39-85CF-0E8A9E2CEA82}"/>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F7090BE3-F271-4C85-B069-2DE2B4BA22AA}"/>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4188980F-CD53-420E-A80F-7001910F2CEE}"/>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155158</xdr:rowOff>
    </xdr:from>
    <xdr:to>
      <xdr:col>36</xdr:col>
      <xdr:colOff>165100</xdr:colOff>
      <xdr:row>86</xdr:row>
      <xdr:rowOff>85308</xdr:rowOff>
    </xdr:to>
    <xdr:sp macro="" textlink="">
      <xdr:nvSpPr>
        <xdr:cNvPr id="354" name="フローチャート: 判断 353">
          <a:extLst>
            <a:ext uri="{FF2B5EF4-FFF2-40B4-BE49-F238E27FC236}">
              <a16:creationId xmlns:a16="http://schemas.microsoft.com/office/drawing/2014/main" id="{36FB5D08-298B-44AD-BBEC-3BB6DC2F1F5A}"/>
            </a:ext>
          </a:extLst>
        </xdr:cNvPr>
        <xdr:cNvSpPr/>
      </xdr:nvSpPr>
      <xdr:spPr>
        <a:xfrm>
          <a:off x="6921500" y="1472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EFB9E3F-5356-4ECD-A4A7-DFCA408EF9D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5646257-8C60-4B34-ADF8-F798B90D24F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646110B-71BC-4885-8C1C-9B59EA5B9E1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2A177E6-8BCF-440C-A8A3-C061CBDF608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027F72D-9A7C-4A59-AD09-2D2F99035A7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154995</xdr:rowOff>
    </xdr:from>
    <xdr:to>
      <xdr:col>55</xdr:col>
      <xdr:colOff>50800</xdr:colOff>
      <xdr:row>86</xdr:row>
      <xdr:rowOff>85145</xdr:rowOff>
    </xdr:to>
    <xdr:sp macro="" textlink="">
      <xdr:nvSpPr>
        <xdr:cNvPr id="360" name="楕円 359">
          <a:extLst>
            <a:ext uri="{FF2B5EF4-FFF2-40B4-BE49-F238E27FC236}">
              <a16:creationId xmlns:a16="http://schemas.microsoft.com/office/drawing/2014/main" id="{4B4CEB11-0F31-42E3-9BF4-8A0B1CC0CF29}"/>
            </a:ext>
          </a:extLst>
        </xdr:cNvPr>
        <xdr:cNvSpPr/>
      </xdr:nvSpPr>
      <xdr:spPr>
        <a:xfrm>
          <a:off x="10426700" y="147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133422</xdr:rowOff>
    </xdr:from>
    <xdr:ext cx="469744" cy="259045"/>
    <xdr:sp macro="" textlink="">
      <xdr:nvSpPr>
        <xdr:cNvPr id="361" name="【公営住宅】&#10;一人当たり面積該当値テキスト">
          <a:extLst>
            <a:ext uri="{FF2B5EF4-FFF2-40B4-BE49-F238E27FC236}">
              <a16:creationId xmlns:a16="http://schemas.microsoft.com/office/drawing/2014/main" id="{CB7A8A4B-244F-4FC9-80CD-D961196CBAC2}"/>
            </a:ext>
          </a:extLst>
        </xdr:cNvPr>
        <xdr:cNvSpPr txBox="1"/>
      </xdr:nvSpPr>
      <xdr:spPr>
        <a:xfrm>
          <a:off x="10515600" y="1470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155158</xdr:rowOff>
    </xdr:from>
    <xdr:to>
      <xdr:col>50</xdr:col>
      <xdr:colOff>165100</xdr:colOff>
      <xdr:row>86</xdr:row>
      <xdr:rowOff>85308</xdr:rowOff>
    </xdr:to>
    <xdr:sp macro="" textlink="">
      <xdr:nvSpPr>
        <xdr:cNvPr id="362" name="楕円 361">
          <a:extLst>
            <a:ext uri="{FF2B5EF4-FFF2-40B4-BE49-F238E27FC236}">
              <a16:creationId xmlns:a16="http://schemas.microsoft.com/office/drawing/2014/main" id="{05887113-1DA1-482A-87B9-D17B10F67AB5}"/>
            </a:ext>
          </a:extLst>
        </xdr:cNvPr>
        <xdr:cNvSpPr/>
      </xdr:nvSpPr>
      <xdr:spPr>
        <a:xfrm>
          <a:off x="9588500" y="1472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34345</xdr:rowOff>
    </xdr:from>
    <xdr:to>
      <xdr:col>55</xdr:col>
      <xdr:colOff>0</xdr:colOff>
      <xdr:row>86</xdr:row>
      <xdr:rowOff>34508</xdr:rowOff>
    </xdr:to>
    <xdr:cxnSp macro="">
      <xdr:nvCxnSpPr>
        <xdr:cNvPr id="363" name="直線コネクタ 362">
          <a:extLst>
            <a:ext uri="{FF2B5EF4-FFF2-40B4-BE49-F238E27FC236}">
              <a16:creationId xmlns:a16="http://schemas.microsoft.com/office/drawing/2014/main" id="{78F2A3B8-39C9-4A19-AADF-244ECEF45B27}"/>
            </a:ext>
          </a:extLst>
        </xdr:cNvPr>
        <xdr:cNvCxnSpPr/>
      </xdr:nvCxnSpPr>
      <xdr:spPr>
        <a:xfrm flipV="1">
          <a:off x="9639300" y="14779045"/>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158260</xdr:rowOff>
    </xdr:from>
    <xdr:to>
      <xdr:col>46</xdr:col>
      <xdr:colOff>38100</xdr:colOff>
      <xdr:row>86</xdr:row>
      <xdr:rowOff>88410</xdr:rowOff>
    </xdr:to>
    <xdr:sp macro="" textlink="">
      <xdr:nvSpPr>
        <xdr:cNvPr id="364" name="楕円 363">
          <a:extLst>
            <a:ext uri="{FF2B5EF4-FFF2-40B4-BE49-F238E27FC236}">
              <a16:creationId xmlns:a16="http://schemas.microsoft.com/office/drawing/2014/main" id="{C311CC4D-2063-4454-8D06-1E9A7BC0CD92}"/>
            </a:ext>
          </a:extLst>
        </xdr:cNvPr>
        <xdr:cNvSpPr/>
      </xdr:nvSpPr>
      <xdr:spPr>
        <a:xfrm>
          <a:off x="8699500" y="1473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34508</xdr:rowOff>
    </xdr:from>
    <xdr:to>
      <xdr:col>50</xdr:col>
      <xdr:colOff>114300</xdr:colOff>
      <xdr:row>86</xdr:row>
      <xdr:rowOff>37610</xdr:rowOff>
    </xdr:to>
    <xdr:cxnSp macro="">
      <xdr:nvCxnSpPr>
        <xdr:cNvPr id="365" name="直線コネクタ 364">
          <a:extLst>
            <a:ext uri="{FF2B5EF4-FFF2-40B4-BE49-F238E27FC236}">
              <a16:creationId xmlns:a16="http://schemas.microsoft.com/office/drawing/2014/main" id="{B50F0A3B-435D-4544-9A44-6514DCC03C0F}"/>
            </a:ext>
          </a:extLst>
        </xdr:cNvPr>
        <xdr:cNvCxnSpPr/>
      </xdr:nvCxnSpPr>
      <xdr:spPr>
        <a:xfrm flipV="1">
          <a:off x="8750300" y="14779208"/>
          <a:ext cx="8890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161689</xdr:rowOff>
    </xdr:from>
    <xdr:to>
      <xdr:col>41</xdr:col>
      <xdr:colOff>101600</xdr:colOff>
      <xdr:row>86</xdr:row>
      <xdr:rowOff>91839</xdr:rowOff>
    </xdr:to>
    <xdr:sp macro="" textlink="">
      <xdr:nvSpPr>
        <xdr:cNvPr id="366" name="楕円 365">
          <a:extLst>
            <a:ext uri="{FF2B5EF4-FFF2-40B4-BE49-F238E27FC236}">
              <a16:creationId xmlns:a16="http://schemas.microsoft.com/office/drawing/2014/main" id="{67B9F5F5-48C3-4924-9CB7-D0A0ED690A2A}"/>
            </a:ext>
          </a:extLst>
        </xdr:cNvPr>
        <xdr:cNvSpPr/>
      </xdr:nvSpPr>
      <xdr:spPr>
        <a:xfrm>
          <a:off x="7810500" y="1473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37610</xdr:rowOff>
    </xdr:from>
    <xdr:to>
      <xdr:col>45</xdr:col>
      <xdr:colOff>177800</xdr:colOff>
      <xdr:row>86</xdr:row>
      <xdr:rowOff>41039</xdr:rowOff>
    </xdr:to>
    <xdr:cxnSp macro="">
      <xdr:nvCxnSpPr>
        <xdr:cNvPr id="367" name="直線コネクタ 366">
          <a:extLst>
            <a:ext uri="{FF2B5EF4-FFF2-40B4-BE49-F238E27FC236}">
              <a16:creationId xmlns:a16="http://schemas.microsoft.com/office/drawing/2014/main" id="{BDA18028-F8BC-44F6-AFD4-8D78244BCF61}"/>
            </a:ext>
          </a:extLst>
        </xdr:cNvPr>
        <xdr:cNvCxnSpPr/>
      </xdr:nvCxnSpPr>
      <xdr:spPr>
        <a:xfrm flipV="1">
          <a:off x="7861300" y="1478231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164954</xdr:rowOff>
    </xdr:from>
    <xdr:to>
      <xdr:col>36</xdr:col>
      <xdr:colOff>165100</xdr:colOff>
      <xdr:row>86</xdr:row>
      <xdr:rowOff>95104</xdr:rowOff>
    </xdr:to>
    <xdr:sp macro="" textlink="">
      <xdr:nvSpPr>
        <xdr:cNvPr id="368" name="楕円 367">
          <a:extLst>
            <a:ext uri="{FF2B5EF4-FFF2-40B4-BE49-F238E27FC236}">
              <a16:creationId xmlns:a16="http://schemas.microsoft.com/office/drawing/2014/main" id="{29C4029C-8CDD-484C-9682-3B130E6066B5}"/>
            </a:ext>
          </a:extLst>
        </xdr:cNvPr>
        <xdr:cNvSpPr/>
      </xdr:nvSpPr>
      <xdr:spPr>
        <a:xfrm>
          <a:off x="6921500" y="1473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41039</xdr:rowOff>
    </xdr:from>
    <xdr:to>
      <xdr:col>41</xdr:col>
      <xdr:colOff>50800</xdr:colOff>
      <xdr:row>86</xdr:row>
      <xdr:rowOff>44304</xdr:rowOff>
    </xdr:to>
    <xdr:cxnSp macro="">
      <xdr:nvCxnSpPr>
        <xdr:cNvPr id="369" name="直線コネクタ 368">
          <a:extLst>
            <a:ext uri="{FF2B5EF4-FFF2-40B4-BE49-F238E27FC236}">
              <a16:creationId xmlns:a16="http://schemas.microsoft.com/office/drawing/2014/main" id="{F0FBF508-227D-453B-BA5C-33DDC031B6AD}"/>
            </a:ext>
          </a:extLst>
        </xdr:cNvPr>
        <xdr:cNvCxnSpPr/>
      </xdr:nvCxnSpPr>
      <xdr:spPr>
        <a:xfrm flipV="1">
          <a:off x="6972300" y="1478573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CF1A35D6-9631-41BF-BA51-5D3CF407AB65}"/>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FF7DF955-06EE-4496-B492-CB810F6AF3AE}"/>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E2626197-7C3A-4F5E-9BD7-3E14C356948D}"/>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101835</xdr:rowOff>
    </xdr:from>
    <xdr:ext cx="469744" cy="259045"/>
    <xdr:sp macro="" textlink="">
      <xdr:nvSpPr>
        <xdr:cNvPr id="373" name="n_4aveValue【公営住宅】&#10;一人当たり面積">
          <a:extLst>
            <a:ext uri="{FF2B5EF4-FFF2-40B4-BE49-F238E27FC236}">
              <a16:creationId xmlns:a16="http://schemas.microsoft.com/office/drawing/2014/main" id="{A2B5526E-6E63-4DB2-B40B-C1884017E285}"/>
            </a:ext>
          </a:extLst>
        </xdr:cNvPr>
        <xdr:cNvSpPr txBox="1"/>
      </xdr:nvSpPr>
      <xdr:spPr>
        <a:xfrm>
          <a:off x="6737427" y="1450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76435</xdr:rowOff>
    </xdr:from>
    <xdr:ext cx="469744" cy="259045"/>
    <xdr:sp macro="" textlink="">
      <xdr:nvSpPr>
        <xdr:cNvPr id="374" name="n_1mainValue【公営住宅】&#10;一人当たり面積">
          <a:extLst>
            <a:ext uri="{FF2B5EF4-FFF2-40B4-BE49-F238E27FC236}">
              <a16:creationId xmlns:a16="http://schemas.microsoft.com/office/drawing/2014/main" id="{B2127A28-FB9A-4C74-84E7-B86A09E26538}"/>
            </a:ext>
          </a:extLst>
        </xdr:cNvPr>
        <xdr:cNvSpPr txBox="1"/>
      </xdr:nvSpPr>
      <xdr:spPr>
        <a:xfrm>
          <a:off x="9391727" y="1482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79537</xdr:rowOff>
    </xdr:from>
    <xdr:ext cx="469744" cy="259045"/>
    <xdr:sp macro="" textlink="">
      <xdr:nvSpPr>
        <xdr:cNvPr id="375" name="n_2mainValue【公営住宅】&#10;一人当たり面積">
          <a:extLst>
            <a:ext uri="{FF2B5EF4-FFF2-40B4-BE49-F238E27FC236}">
              <a16:creationId xmlns:a16="http://schemas.microsoft.com/office/drawing/2014/main" id="{D778E802-09AF-4B89-BC87-F82DF8142B14}"/>
            </a:ext>
          </a:extLst>
        </xdr:cNvPr>
        <xdr:cNvSpPr txBox="1"/>
      </xdr:nvSpPr>
      <xdr:spPr>
        <a:xfrm>
          <a:off x="8515427" y="1482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82966</xdr:rowOff>
    </xdr:from>
    <xdr:ext cx="469744" cy="259045"/>
    <xdr:sp macro="" textlink="">
      <xdr:nvSpPr>
        <xdr:cNvPr id="376" name="n_3mainValue【公営住宅】&#10;一人当たり面積">
          <a:extLst>
            <a:ext uri="{FF2B5EF4-FFF2-40B4-BE49-F238E27FC236}">
              <a16:creationId xmlns:a16="http://schemas.microsoft.com/office/drawing/2014/main" id="{ED2E7E2D-3A00-4415-AE09-77F0CD0D4062}"/>
            </a:ext>
          </a:extLst>
        </xdr:cNvPr>
        <xdr:cNvSpPr txBox="1"/>
      </xdr:nvSpPr>
      <xdr:spPr>
        <a:xfrm>
          <a:off x="7626427" y="148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86231</xdr:rowOff>
    </xdr:from>
    <xdr:ext cx="469744" cy="259045"/>
    <xdr:sp macro="" textlink="">
      <xdr:nvSpPr>
        <xdr:cNvPr id="377" name="n_4mainValue【公営住宅】&#10;一人当たり面積">
          <a:extLst>
            <a:ext uri="{FF2B5EF4-FFF2-40B4-BE49-F238E27FC236}">
              <a16:creationId xmlns:a16="http://schemas.microsoft.com/office/drawing/2014/main" id="{B991514A-DC5B-4775-B147-50A8EDB77F71}"/>
            </a:ext>
          </a:extLst>
        </xdr:cNvPr>
        <xdr:cNvSpPr txBox="1"/>
      </xdr:nvSpPr>
      <xdr:spPr>
        <a:xfrm>
          <a:off x="6737427" y="1483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6D8735D4-5CFA-4A77-BBA6-3F6CC768F6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301CC47-D770-47E4-A791-A9005BFF5B8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B1E3718-DD5D-4891-8203-95494613989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D2D6E929-6AAB-48FE-9169-0CDF55FB00A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84F467F-C381-448B-B69F-BA135E3A93B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D32A0BD-0512-4552-8B5C-8C64D8AAF31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925844D-131E-4184-AC8E-908609D3F4B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7A6E3DF-CB73-49A8-8B71-24AB3840BC5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A1CD12A-7DF1-4EFF-B46A-B83A5498A32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506C4ED-E49A-4030-9ECF-9A54A5A0E1A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F7925B6-AA6C-4C4D-9D65-7910B45232A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F9D3164B-0BD1-4C19-AD92-452A45A0F72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186582AC-C609-4F43-BAD1-CB33F81C048E}"/>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7E7ADC44-9F72-4980-8610-0AC36421204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ACBC6D15-2F78-4CF0-937E-08F79310F5DB}"/>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F17DF069-1386-41FC-9CBE-193517AA7EDE}"/>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FFC0E2D9-B46F-4320-AA5C-A8C27B865591}"/>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E4EF7C5F-5926-482B-8BDE-63A9980C91BB}"/>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64B4BC86-12BB-4DE8-8C61-3E2A75904715}"/>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6F1D37E4-0B47-467B-A7DC-9CF44E0476E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A36A0C83-D132-4DF5-86C6-C02614954919}"/>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DAC4B9A0-451D-46F1-B62A-8158B5FD9F2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a:extLst>
            <a:ext uri="{FF2B5EF4-FFF2-40B4-BE49-F238E27FC236}">
              <a16:creationId xmlns:a16="http://schemas.microsoft.com/office/drawing/2014/main" id="{071509F2-C006-4822-A821-2C929EEA76C8}"/>
            </a:ext>
          </a:extLst>
        </xdr:cNvPr>
        <xdr:cNvCxnSpPr/>
      </xdr:nvCxnSpPr>
      <xdr:spPr>
        <a:xfrm flipV="1">
          <a:off x="4634865" y="17358361"/>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9F69A9F2-B7F9-442E-A06D-30D954FC6DF0}"/>
            </a:ext>
          </a:extLst>
        </xdr:cNvPr>
        <xdr:cNvSpPr txBox="1"/>
      </xdr:nvSpPr>
      <xdr:spPr>
        <a:xfrm>
          <a:off x="4673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a:extLst>
            <a:ext uri="{FF2B5EF4-FFF2-40B4-BE49-F238E27FC236}">
              <a16:creationId xmlns:a16="http://schemas.microsoft.com/office/drawing/2014/main" id="{41CE3A20-F987-4FF2-9CD1-8A7B1FE1B2DB}"/>
            </a:ext>
          </a:extLst>
        </xdr:cNvPr>
        <xdr:cNvCxnSpPr/>
      </xdr:nvCxnSpPr>
      <xdr:spPr>
        <a:xfrm>
          <a:off x="4546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F19C5CB7-D2F9-475E-9D94-7D144AA34EEB}"/>
            </a:ext>
          </a:extLst>
        </xdr:cNvPr>
        <xdr:cNvSpPr txBox="1"/>
      </xdr:nvSpPr>
      <xdr:spPr>
        <a:xfrm>
          <a:off x="4673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a:extLst>
            <a:ext uri="{FF2B5EF4-FFF2-40B4-BE49-F238E27FC236}">
              <a16:creationId xmlns:a16="http://schemas.microsoft.com/office/drawing/2014/main" id="{79D6CB25-6EBA-4563-B7C9-F052E48EA9A5}"/>
            </a:ext>
          </a:extLst>
        </xdr:cNvPr>
        <xdr:cNvCxnSpPr/>
      </xdr:nvCxnSpPr>
      <xdr:spPr>
        <a:xfrm>
          <a:off x="4546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31313EF3-03EC-4CD3-AD74-0E1DE764B78B}"/>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a:extLst>
            <a:ext uri="{FF2B5EF4-FFF2-40B4-BE49-F238E27FC236}">
              <a16:creationId xmlns:a16="http://schemas.microsoft.com/office/drawing/2014/main" id="{E49F6C51-1B53-493F-A16A-62B4D12F4CC4}"/>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a:extLst>
            <a:ext uri="{FF2B5EF4-FFF2-40B4-BE49-F238E27FC236}">
              <a16:creationId xmlns:a16="http://schemas.microsoft.com/office/drawing/2014/main" id="{88BA73F5-0960-41C3-8206-B2756C1D9EF2}"/>
            </a:ext>
          </a:extLst>
        </xdr:cNvPr>
        <xdr:cNvSpPr/>
      </xdr:nvSpPr>
      <xdr:spPr>
        <a:xfrm>
          <a:off x="37465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a:extLst>
            <a:ext uri="{FF2B5EF4-FFF2-40B4-BE49-F238E27FC236}">
              <a16:creationId xmlns:a16="http://schemas.microsoft.com/office/drawing/2014/main" id="{09D85B93-C123-4CA4-97A6-06313742C030}"/>
            </a:ext>
          </a:extLst>
        </xdr:cNvPr>
        <xdr:cNvSpPr/>
      </xdr:nvSpPr>
      <xdr:spPr>
        <a:xfrm>
          <a:off x="2857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a:extLst>
            <a:ext uri="{FF2B5EF4-FFF2-40B4-BE49-F238E27FC236}">
              <a16:creationId xmlns:a16="http://schemas.microsoft.com/office/drawing/2014/main" id="{B1EC2320-A27C-44DD-AF8D-C306C535F3E1}"/>
            </a:ext>
          </a:extLst>
        </xdr:cNvPr>
        <xdr:cNvSpPr/>
      </xdr:nvSpPr>
      <xdr:spPr>
        <a:xfrm>
          <a:off x="1968500" y="1800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7113</xdr:rowOff>
    </xdr:from>
    <xdr:to>
      <xdr:col>6</xdr:col>
      <xdr:colOff>38100</xdr:colOff>
      <xdr:row>103</xdr:row>
      <xdr:rowOff>108713</xdr:rowOff>
    </xdr:to>
    <xdr:sp macro="" textlink="">
      <xdr:nvSpPr>
        <xdr:cNvPr id="410" name="フローチャート: 判断 409">
          <a:extLst>
            <a:ext uri="{FF2B5EF4-FFF2-40B4-BE49-F238E27FC236}">
              <a16:creationId xmlns:a16="http://schemas.microsoft.com/office/drawing/2014/main" id="{1180C33E-59F9-4720-99BA-9FBC774F714F}"/>
            </a:ext>
          </a:extLst>
        </xdr:cNvPr>
        <xdr:cNvSpPr/>
      </xdr:nvSpPr>
      <xdr:spPr>
        <a:xfrm>
          <a:off x="1079500" y="1766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5F1A173-AB51-4C94-A6C6-1DA92D0BBDE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702F5E4-C8E6-4DE6-B85D-EFC7E3C04EA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058B9CD-CA96-49B9-8A10-1A4FBD02371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B0EC077-6996-4BD7-B394-0046E675F84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BE8EC25-4A3C-4185-809A-0A5583094EB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416" name="楕円 415">
          <a:extLst>
            <a:ext uri="{FF2B5EF4-FFF2-40B4-BE49-F238E27FC236}">
              <a16:creationId xmlns:a16="http://schemas.microsoft.com/office/drawing/2014/main" id="{4900952D-64C2-41E9-A617-8B7C5038B2D2}"/>
            </a:ext>
          </a:extLst>
        </xdr:cNvPr>
        <xdr:cNvSpPr/>
      </xdr:nvSpPr>
      <xdr:spPr>
        <a:xfrm>
          <a:off x="4584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105427</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EFC78DC0-1632-4582-B47C-E85D31E09FAE}"/>
            </a:ext>
          </a:extLst>
        </xdr:cNvPr>
        <xdr:cNvSpPr txBox="1"/>
      </xdr:nvSpPr>
      <xdr:spPr>
        <a:xfrm>
          <a:off x="4673600"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48261</xdr:rowOff>
    </xdr:from>
    <xdr:to>
      <xdr:col>20</xdr:col>
      <xdr:colOff>38100</xdr:colOff>
      <xdr:row>104</xdr:row>
      <xdr:rowOff>149861</xdr:rowOff>
    </xdr:to>
    <xdr:sp macro="" textlink="">
      <xdr:nvSpPr>
        <xdr:cNvPr id="418" name="楕円 417">
          <a:extLst>
            <a:ext uri="{FF2B5EF4-FFF2-40B4-BE49-F238E27FC236}">
              <a16:creationId xmlns:a16="http://schemas.microsoft.com/office/drawing/2014/main" id="{E75527EF-FCC3-4DD8-9313-D61227558DFE}"/>
            </a:ext>
          </a:extLst>
        </xdr:cNvPr>
        <xdr:cNvSpPr/>
      </xdr:nvSpPr>
      <xdr:spPr>
        <a:xfrm>
          <a:off x="3746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99061</xdr:rowOff>
    </xdr:from>
    <xdr:to>
      <xdr:col>24</xdr:col>
      <xdr:colOff>63500</xdr:colOff>
      <xdr:row>104</xdr:row>
      <xdr:rowOff>133350</xdr:rowOff>
    </xdr:to>
    <xdr:cxnSp macro="">
      <xdr:nvCxnSpPr>
        <xdr:cNvPr id="419" name="直線コネクタ 418">
          <a:extLst>
            <a:ext uri="{FF2B5EF4-FFF2-40B4-BE49-F238E27FC236}">
              <a16:creationId xmlns:a16="http://schemas.microsoft.com/office/drawing/2014/main" id="{93F1528F-F733-40B6-B471-8E17980E9376}"/>
            </a:ext>
          </a:extLst>
        </xdr:cNvPr>
        <xdr:cNvCxnSpPr/>
      </xdr:nvCxnSpPr>
      <xdr:spPr>
        <a:xfrm>
          <a:off x="3797300" y="179298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xdr:rowOff>
    </xdr:from>
    <xdr:to>
      <xdr:col>15</xdr:col>
      <xdr:colOff>101600</xdr:colOff>
      <xdr:row>104</xdr:row>
      <xdr:rowOff>115570</xdr:rowOff>
    </xdr:to>
    <xdr:sp macro="" textlink="">
      <xdr:nvSpPr>
        <xdr:cNvPr id="420" name="楕円 419">
          <a:extLst>
            <a:ext uri="{FF2B5EF4-FFF2-40B4-BE49-F238E27FC236}">
              <a16:creationId xmlns:a16="http://schemas.microsoft.com/office/drawing/2014/main" id="{D4CF0B62-8A34-43FB-8678-774E1506C5FE}"/>
            </a:ext>
          </a:extLst>
        </xdr:cNvPr>
        <xdr:cNvSpPr/>
      </xdr:nvSpPr>
      <xdr:spPr>
        <a:xfrm>
          <a:off x="2857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64770</xdr:rowOff>
    </xdr:from>
    <xdr:to>
      <xdr:col>19</xdr:col>
      <xdr:colOff>177800</xdr:colOff>
      <xdr:row>104</xdr:row>
      <xdr:rowOff>99061</xdr:rowOff>
    </xdr:to>
    <xdr:cxnSp macro="">
      <xdr:nvCxnSpPr>
        <xdr:cNvPr id="421" name="直線コネクタ 420">
          <a:extLst>
            <a:ext uri="{FF2B5EF4-FFF2-40B4-BE49-F238E27FC236}">
              <a16:creationId xmlns:a16="http://schemas.microsoft.com/office/drawing/2014/main" id="{7061827C-3573-4E6E-BBA4-0C89AE8C8A50}"/>
            </a:ext>
          </a:extLst>
        </xdr:cNvPr>
        <xdr:cNvCxnSpPr/>
      </xdr:nvCxnSpPr>
      <xdr:spPr>
        <a:xfrm>
          <a:off x="2908300" y="178955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422" name="楕円 421">
          <a:extLst>
            <a:ext uri="{FF2B5EF4-FFF2-40B4-BE49-F238E27FC236}">
              <a16:creationId xmlns:a16="http://schemas.microsoft.com/office/drawing/2014/main" id="{6E21EC31-FAE2-4632-9258-C4CE402529AD}"/>
            </a:ext>
          </a:extLst>
        </xdr:cNvPr>
        <xdr:cNvSpPr/>
      </xdr:nvSpPr>
      <xdr:spPr>
        <a:xfrm>
          <a:off x="1968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30480</xdr:rowOff>
    </xdr:from>
    <xdr:to>
      <xdr:col>15</xdr:col>
      <xdr:colOff>50800</xdr:colOff>
      <xdr:row>104</xdr:row>
      <xdr:rowOff>64770</xdr:rowOff>
    </xdr:to>
    <xdr:cxnSp macro="">
      <xdr:nvCxnSpPr>
        <xdr:cNvPr id="423" name="直線コネクタ 422">
          <a:extLst>
            <a:ext uri="{FF2B5EF4-FFF2-40B4-BE49-F238E27FC236}">
              <a16:creationId xmlns:a16="http://schemas.microsoft.com/office/drawing/2014/main" id="{3879510E-8AED-40D6-A401-580B34E21EF6}"/>
            </a:ext>
          </a:extLst>
        </xdr:cNvPr>
        <xdr:cNvCxnSpPr/>
      </xdr:nvCxnSpPr>
      <xdr:spPr>
        <a:xfrm>
          <a:off x="2019300" y="17861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116839</xdr:rowOff>
    </xdr:from>
    <xdr:to>
      <xdr:col>6</xdr:col>
      <xdr:colOff>38100</xdr:colOff>
      <xdr:row>104</xdr:row>
      <xdr:rowOff>46989</xdr:rowOff>
    </xdr:to>
    <xdr:sp macro="" textlink="">
      <xdr:nvSpPr>
        <xdr:cNvPr id="424" name="楕円 423">
          <a:extLst>
            <a:ext uri="{FF2B5EF4-FFF2-40B4-BE49-F238E27FC236}">
              <a16:creationId xmlns:a16="http://schemas.microsoft.com/office/drawing/2014/main" id="{E860FA33-F9CF-44EB-BDB5-097F1101AA4A}"/>
            </a:ext>
          </a:extLst>
        </xdr:cNvPr>
        <xdr:cNvSpPr/>
      </xdr:nvSpPr>
      <xdr:spPr>
        <a:xfrm>
          <a:off x="1079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167639</xdr:rowOff>
    </xdr:from>
    <xdr:to>
      <xdr:col>10</xdr:col>
      <xdr:colOff>114300</xdr:colOff>
      <xdr:row>104</xdr:row>
      <xdr:rowOff>30480</xdr:rowOff>
    </xdr:to>
    <xdr:cxnSp macro="">
      <xdr:nvCxnSpPr>
        <xdr:cNvPr id="425" name="直線コネクタ 424">
          <a:extLst>
            <a:ext uri="{FF2B5EF4-FFF2-40B4-BE49-F238E27FC236}">
              <a16:creationId xmlns:a16="http://schemas.microsoft.com/office/drawing/2014/main" id="{E32B953B-3B19-4E7E-91BC-B439ABE7BF8A}"/>
            </a:ext>
          </a:extLst>
        </xdr:cNvPr>
        <xdr:cNvCxnSpPr/>
      </xdr:nvCxnSpPr>
      <xdr:spPr>
        <a:xfrm>
          <a:off x="1130300" y="178269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6" name="n_1aveValue【港湾・漁港】&#10;有形固定資産減価償却率">
          <a:extLst>
            <a:ext uri="{FF2B5EF4-FFF2-40B4-BE49-F238E27FC236}">
              <a16:creationId xmlns:a16="http://schemas.microsoft.com/office/drawing/2014/main" id="{B3165158-FC38-469A-8F8D-2123EE0CE5E7}"/>
            </a:ext>
          </a:extLst>
        </xdr:cNvPr>
        <xdr:cNvSpPr txBox="1"/>
      </xdr:nvSpPr>
      <xdr:spPr>
        <a:xfrm>
          <a:off x="3582044" y="1812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a:extLst>
            <a:ext uri="{FF2B5EF4-FFF2-40B4-BE49-F238E27FC236}">
              <a16:creationId xmlns:a16="http://schemas.microsoft.com/office/drawing/2014/main" id="{08E396D8-52C2-4ED6-B19B-A5D0C8C15230}"/>
            </a:ext>
          </a:extLst>
        </xdr:cNvPr>
        <xdr:cNvSpPr txBox="1"/>
      </xdr:nvSpPr>
      <xdr:spPr>
        <a:xfrm>
          <a:off x="27057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a:extLst>
            <a:ext uri="{FF2B5EF4-FFF2-40B4-BE49-F238E27FC236}">
              <a16:creationId xmlns:a16="http://schemas.microsoft.com/office/drawing/2014/main" id="{1C049337-2B85-4080-945E-EF4C5DC75C41}"/>
            </a:ext>
          </a:extLst>
        </xdr:cNvPr>
        <xdr:cNvSpPr txBox="1"/>
      </xdr:nvSpPr>
      <xdr:spPr>
        <a:xfrm>
          <a:off x="1816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125240</xdr:rowOff>
    </xdr:from>
    <xdr:ext cx="405111" cy="259045"/>
    <xdr:sp macro="" textlink="">
      <xdr:nvSpPr>
        <xdr:cNvPr id="429" name="n_4aveValue【港湾・漁港】&#10;有形固定資産減価償却率">
          <a:extLst>
            <a:ext uri="{FF2B5EF4-FFF2-40B4-BE49-F238E27FC236}">
              <a16:creationId xmlns:a16="http://schemas.microsoft.com/office/drawing/2014/main" id="{945B3738-2844-43FB-9589-CC7C690D5C56}"/>
            </a:ext>
          </a:extLst>
        </xdr:cNvPr>
        <xdr:cNvSpPr txBox="1"/>
      </xdr:nvSpPr>
      <xdr:spPr>
        <a:xfrm>
          <a:off x="927744" y="1744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166388</xdr:rowOff>
    </xdr:from>
    <xdr:ext cx="405111" cy="259045"/>
    <xdr:sp macro="" textlink="">
      <xdr:nvSpPr>
        <xdr:cNvPr id="430" name="n_1mainValue【港湾・漁港】&#10;有形固定資産減価償却率">
          <a:extLst>
            <a:ext uri="{FF2B5EF4-FFF2-40B4-BE49-F238E27FC236}">
              <a16:creationId xmlns:a16="http://schemas.microsoft.com/office/drawing/2014/main" id="{D1B0DCF7-2A1C-4A7B-8ED8-2670147C0779}"/>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132097</xdr:rowOff>
    </xdr:from>
    <xdr:ext cx="405111" cy="259045"/>
    <xdr:sp macro="" textlink="">
      <xdr:nvSpPr>
        <xdr:cNvPr id="431" name="n_2mainValue【港湾・漁港】&#10;有形固定資産減価償却率">
          <a:extLst>
            <a:ext uri="{FF2B5EF4-FFF2-40B4-BE49-F238E27FC236}">
              <a16:creationId xmlns:a16="http://schemas.microsoft.com/office/drawing/2014/main" id="{DC32EDDB-9EF5-48BB-A486-4488C28A6F21}"/>
            </a:ext>
          </a:extLst>
        </xdr:cNvPr>
        <xdr:cNvSpPr txBox="1"/>
      </xdr:nvSpPr>
      <xdr:spPr>
        <a:xfrm>
          <a:off x="2705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97807</xdr:rowOff>
    </xdr:from>
    <xdr:ext cx="405111" cy="259045"/>
    <xdr:sp macro="" textlink="">
      <xdr:nvSpPr>
        <xdr:cNvPr id="432" name="n_3mainValue【港湾・漁港】&#10;有形固定資産減価償却率">
          <a:extLst>
            <a:ext uri="{FF2B5EF4-FFF2-40B4-BE49-F238E27FC236}">
              <a16:creationId xmlns:a16="http://schemas.microsoft.com/office/drawing/2014/main" id="{ABF09464-339D-499F-95D1-ACA2FBCABC1A}"/>
            </a:ext>
          </a:extLst>
        </xdr:cNvPr>
        <xdr:cNvSpPr txBox="1"/>
      </xdr:nvSpPr>
      <xdr:spPr>
        <a:xfrm>
          <a:off x="1816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38116</xdr:rowOff>
    </xdr:from>
    <xdr:ext cx="405111" cy="259045"/>
    <xdr:sp macro="" textlink="">
      <xdr:nvSpPr>
        <xdr:cNvPr id="433" name="n_4mainValue【港湾・漁港】&#10;有形固定資産減価償却率">
          <a:extLst>
            <a:ext uri="{FF2B5EF4-FFF2-40B4-BE49-F238E27FC236}">
              <a16:creationId xmlns:a16="http://schemas.microsoft.com/office/drawing/2014/main" id="{07F65B02-9D09-4332-8D79-027FDDF096C6}"/>
            </a:ext>
          </a:extLst>
        </xdr:cNvPr>
        <xdr:cNvSpPr txBox="1"/>
      </xdr:nvSpPr>
      <xdr:spPr>
        <a:xfrm>
          <a:off x="927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D8F4020-D23A-4FA2-A5C6-D5F4E1E616C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230A4EA8-E34B-4F78-B475-242EDE95F8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8092CED4-8A8E-4121-8766-18C10B5BFEA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62EC6C23-0215-4CC8-9775-3725EB63B88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773F57C7-60B9-4DA8-8209-EB8B0BB8562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D2BD225E-8F9D-4972-80B2-E5E3DF1F9C5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2DC37A9C-B030-4F7A-89C5-D350958604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A6FF85A-A4DD-4ED0-9A35-0224A629439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AC319019-0BC5-431F-B13A-1895A1B3B12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8410A953-0D3B-4A35-A53C-697D005EAED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FC9779FF-04C0-4C69-A383-BB4F94A3306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2AE3EB3F-85CA-49CD-8CA2-FA26F609FD87}"/>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1B6C527E-A952-4DDB-9F8F-99DD775EAEA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23D05218-D71D-4407-AA84-BE299BFD22B5}"/>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A37D8E16-219C-4A08-99FC-23C560430FB1}"/>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C398DA29-DC89-4E08-AFFA-1A0C11EB3608}"/>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9B5DE676-7C64-4DB5-9955-5BAE3A43848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7C040A9C-F00F-4BCF-B483-76F7247ED8C9}"/>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AE435B9B-4099-486B-9D02-A9BA2FD0D89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39D10FDA-AFE9-44A4-B8C6-646197FF1514}"/>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D504C86F-3C15-49FD-B9E4-90D6E95C391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a:extLst>
            <a:ext uri="{FF2B5EF4-FFF2-40B4-BE49-F238E27FC236}">
              <a16:creationId xmlns:a16="http://schemas.microsoft.com/office/drawing/2014/main" id="{89B493A1-D82F-457F-BFF5-279A47864B8A}"/>
            </a:ext>
          </a:extLst>
        </xdr:cNvPr>
        <xdr:cNvCxnSpPr/>
      </xdr:nvCxnSpPr>
      <xdr:spPr>
        <a:xfrm flipV="1">
          <a:off x="10476865" y="17334773"/>
          <a:ext cx="0" cy="125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D4860240-0E74-4792-9B59-5CAF620F6DF8}"/>
            </a:ext>
          </a:extLst>
        </xdr:cNvPr>
        <xdr:cNvSpPr txBox="1"/>
      </xdr:nvSpPr>
      <xdr:spPr>
        <a:xfrm>
          <a:off x="10515600" y="1859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a:extLst>
            <a:ext uri="{FF2B5EF4-FFF2-40B4-BE49-F238E27FC236}">
              <a16:creationId xmlns:a16="http://schemas.microsoft.com/office/drawing/2014/main" id="{B82FE6D7-6099-43FD-A4EF-E1737ACEBBBB}"/>
            </a:ext>
          </a:extLst>
        </xdr:cNvPr>
        <xdr:cNvCxnSpPr/>
      </xdr:nvCxnSpPr>
      <xdr:spPr>
        <a:xfrm>
          <a:off x="10388600" y="18587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999F29DC-359B-4A3D-999B-83E8E867FC70}"/>
            </a:ext>
          </a:extLst>
        </xdr:cNvPr>
        <xdr:cNvSpPr txBox="1"/>
      </xdr:nvSpPr>
      <xdr:spPr>
        <a:xfrm>
          <a:off x="10515600" y="17110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a:extLst>
            <a:ext uri="{FF2B5EF4-FFF2-40B4-BE49-F238E27FC236}">
              <a16:creationId xmlns:a16="http://schemas.microsoft.com/office/drawing/2014/main" id="{6728FDBE-7F86-455C-A314-326570F79848}"/>
            </a:ext>
          </a:extLst>
        </xdr:cNvPr>
        <xdr:cNvCxnSpPr/>
      </xdr:nvCxnSpPr>
      <xdr:spPr>
        <a:xfrm>
          <a:off x="10388600" y="1733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37C90ED6-2248-493C-99B1-9FEF403D2D5F}"/>
            </a:ext>
          </a:extLst>
        </xdr:cNvPr>
        <xdr:cNvSpPr txBox="1"/>
      </xdr:nvSpPr>
      <xdr:spPr>
        <a:xfrm>
          <a:off x="10515600" y="18196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a:extLst>
            <a:ext uri="{FF2B5EF4-FFF2-40B4-BE49-F238E27FC236}">
              <a16:creationId xmlns:a16="http://schemas.microsoft.com/office/drawing/2014/main" id="{5C63329F-5121-489A-B491-D78152A4CAC3}"/>
            </a:ext>
          </a:extLst>
        </xdr:cNvPr>
        <xdr:cNvSpPr/>
      </xdr:nvSpPr>
      <xdr:spPr>
        <a:xfrm>
          <a:off x="10426700" y="1834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a:extLst>
            <a:ext uri="{FF2B5EF4-FFF2-40B4-BE49-F238E27FC236}">
              <a16:creationId xmlns:a16="http://schemas.microsoft.com/office/drawing/2014/main" id="{E0CE7544-9E48-440A-A819-0120D5BBCE50}"/>
            </a:ext>
          </a:extLst>
        </xdr:cNvPr>
        <xdr:cNvSpPr/>
      </xdr:nvSpPr>
      <xdr:spPr>
        <a:xfrm>
          <a:off x="9588500" y="183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a:extLst>
            <a:ext uri="{FF2B5EF4-FFF2-40B4-BE49-F238E27FC236}">
              <a16:creationId xmlns:a16="http://schemas.microsoft.com/office/drawing/2014/main" id="{46F0DD71-62C2-4A38-9731-E33F0EF4216F}"/>
            </a:ext>
          </a:extLst>
        </xdr:cNvPr>
        <xdr:cNvSpPr/>
      </xdr:nvSpPr>
      <xdr:spPr>
        <a:xfrm>
          <a:off x="8699500" y="183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a:extLst>
            <a:ext uri="{FF2B5EF4-FFF2-40B4-BE49-F238E27FC236}">
              <a16:creationId xmlns:a16="http://schemas.microsoft.com/office/drawing/2014/main" id="{DF21A5DD-9618-4567-8598-134DC36BE991}"/>
            </a:ext>
          </a:extLst>
        </xdr:cNvPr>
        <xdr:cNvSpPr/>
      </xdr:nvSpPr>
      <xdr:spPr>
        <a:xfrm>
          <a:off x="7810500" y="1833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94180</xdr:rowOff>
    </xdr:from>
    <xdr:to>
      <xdr:col>36</xdr:col>
      <xdr:colOff>165100</xdr:colOff>
      <xdr:row>108</xdr:row>
      <xdr:rowOff>24330</xdr:rowOff>
    </xdr:to>
    <xdr:sp macro="" textlink="">
      <xdr:nvSpPr>
        <xdr:cNvPr id="465" name="フローチャート: 判断 464">
          <a:extLst>
            <a:ext uri="{FF2B5EF4-FFF2-40B4-BE49-F238E27FC236}">
              <a16:creationId xmlns:a16="http://schemas.microsoft.com/office/drawing/2014/main" id="{DFE08E31-A285-486A-9BDF-4BC943898607}"/>
            </a:ext>
          </a:extLst>
        </xdr:cNvPr>
        <xdr:cNvSpPr/>
      </xdr:nvSpPr>
      <xdr:spPr>
        <a:xfrm>
          <a:off x="6921500" y="1843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0CE1D21-4FD6-4BCA-A1AB-B885CA78579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302FD66-D8D5-44C5-923A-7771F0E8DC3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66CFB72-FEDF-4C6D-A0C3-89BB7EBD3F2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11141B7-D00B-4425-B618-BAE68FCCE05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513116E-0532-43E3-8EC4-29D3C84538D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130859</xdr:rowOff>
    </xdr:from>
    <xdr:to>
      <xdr:col>55</xdr:col>
      <xdr:colOff>50800</xdr:colOff>
      <xdr:row>108</xdr:row>
      <xdr:rowOff>61009</xdr:rowOff>
    </xdr:to>
    <xdr:sp macro="" textlink="">
      <xdr:nvSpPr>
        <xdr:cNvPr id="471" name="楕円 470">
          <a:extLst>
            <a:ext uri="{FF2B5EF4-FFF2-40B4-BE49-F238E27FC236}">
              <a16:creationId xmlns:a16="http://schemas.microsoft.com/office/drawing/2014/main" id="{4064A098-4D9C-4C58-8EEB-5A7FD5EDD4DB}"/>
            </a:ext>
          </a:extLst>
        </xdr:cNvPr>
        <xdr:cNvSpPr/>
      </xdr:nvSpPr>
      <xdr:spPr>
        <a:xfrm>
          <a:off x="10426700" y="184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45786</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89698E13-6727-4CB6-81DC-26877F9B43B3}"/>
            </a:ext>
          </a:extLst>
        </xdr:cNvPr>
        <xdr:cNvSpPr txBox="1"/>
      </xdr:nvSpPr>
      <xdr:spPr>
        <a:xfrm>
          <a:off x="10515600" y="18390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132350</xdr:rowOff>
    </xdr:from>
    <xdr:to>
      <xdr:col>50</xdr:col>
      <xdr:colOff>165100</xdr:colOff>
      <xdr:row>108</xdr:row>
      <xdr:rowOff>62500</xdr:rowOff>
    </xdr:to>
    <xdr:sp macro="" textlink="">
      <xdr:nvSpPr>
        <xdr:cNvPr id="473" name="楕円 472">
          <a:extLst>
            <a:ext uri="{FF2B5EF4-FFF2-40B4-BE49-F238E27FC236}">
              <a16:creationId xmlns:a16="http://schemas.microsoft.com/office/drawing/2014/main" id="{E79BB6A5-61A8-4489-A03A-D31474F8DAA4}"/>
            </a:ext>
          </a:extLst>
        </xdr:cNvPr>
        <xdr:cNvSpPr/>
      </xdr:nvSpPr>
      <xdr:spPr>
        <a:xfrm>
          <a:off x="9588500" y="18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10209</xdr:rowOff>
    </xdr:from>
    <xdr:to>
      <xdr:col>55</xdr:col>
      <xdr:colOff>0</xdr:colOff>
      <xdr:row>108</xdr:row>
      <xdr:rowOff>11700</xdr:rowOff>
    </xdr:to>
    <xdr:cxnSp macro="">
      <xdr:nvCxnSpPr>
        <xdr:cNvPr id="474" name="直線コネクタ 473">
          <a:extLst>
            <a:ext uri="{FF2B5EF4-FFF2-40B4-BE49-F238E27FC236}">
              <a16:creationId xmlns:a16="http://schemas.microsoft.com/office/drawing/2014/main" id="{331F86E6-8613-4059-B217-35F557D77AC6}"/>
            </a:ext>
          </a:extLst>
        </xdr:cNvPr>
        <xdr:cNvCxnSpPr/>
      </xdr:nvCxnSpPr>
      <xdr:spPr>
        <a:xfrm flipV="1">
          <a:off x="9639300" y="18526809"/>
          <a:ext cx="838200" cy="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133827</xdr:rowOff>
    </xdr:from>
    <xdr:to>
      <xdr:col>46</xdr:col>
      <xdr:colOff>38100</xdr:colOff>
      <xdr:row>108</xdr:row>
      <xdr:rowOff>63977</xdr:rowOff>
    </xdr:to>
    <xdr:sp macro="" textlink="">
      <xdr:nvSpPr>
        <xdr:cNvPr id="475" name="楕円 474">
          <a:extLst>
            <a:ext uri="{FF2B5EF4-FFF2-40B4-BE49-F238E27FC236}">
              <a16:creationId xmlns:a16="http://schemas.microsoft.com/office/drawing/2014/main" id="{697EBE60-C2C7-4CE4-AAAA-F0BA5ABBC923}"/>
            </a:ext>
          </a:extLst>
        </xdr:cNvPr>
        <xdr:cNvSpPr/>
      </xdr:nvSpPr>
      <xdr:spPr>
        <a:xfrm>
          <a:off x="8699500" y="1847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11700</xdr:rowOff>
    </xdr:from>
    <xdr:to>
      <xdr:col>50</xdr:col>
      <xdr:colOff>114300</xdr:colOff>
      <xdr:row>108</xdr:row>
      <xdr:rowOff>13177</xdr:rowOff>
    </xdr:to>
    <xdr:cxnSp macro="">
      <xdr:nvCxnSpPr>
        <xdr:cNvPr id="476" name="直線コネクタ 475">
          <a:extLst>
            <a:ext uri="{FF2B5EF4-FFF2-40B4-BE49-F238E27FC236}">
              <a16:creationId xmlns:a16="http://schemas.microsoft.com/office/drawing/2014/main" id="{31455D54-20A5-4A2D-96D6-7A95F5D5E936}"/>
            </a:ext>
          </a:extLst>
        </xdr:cNvPr>
        <xdr:cNvCxnSpPr/>
      </xdr:nvCxnSpPr>
      <xdr:spPr>
        <a:xfrm flipV="1">
          <a:off x="8750300" y="18528300"/>
          <a:ext cx="889000" cy="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135468</xdr:rowOff>
    </xdr:from>
    <xdr:to>
      <xdr:col>41</xdr:col>
      <xdr:colOff>101600</xdr:colOff>
      <xdr:row>108</xdr:row>
      <xdr:rowOff>65618</xdr:rowOff>
    </xdr:to>
    <xdr:sp macro="" textlink="">
      <xdr:nvSpPr>
        <xdr:cNvPr id="477" name="楕円 476">
          <a:extLst>
            <a:ext uri="{FF2B5EF4-FFF2-40B4-BE49-F238E27FC236}">
              <a16:creationId xmlns:a16="http://schemas.microsoft.com/office/drawing/2014/main" id="{C854FACB-BC22-47B0-A2BF-B5CA7FDC2263}"/>
            </a:ext>
          </a:extLst>
        </xdr:cNvPr>
        <xdr:cNvSpPr/>
      </xdr:nvSpPr>
      <xdr:spPr>
        <a:xfrm>
          <a:off x="7810500" y="1848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13177</xdr:rowOff>
    </xdr:from>
    <xdr:to>
      <xdr:col>45</xdr:col>
      <xdr:colOff>177800</xdr:colOff>
      <xdr:row>108</xdr:row>
      <xdr:rowOff>14818</xdr:rowOff>
    </xdr:to>
    <xdr:cxnSp macro="">
      <xdr:nvCxnSpPr>
        <xdr:cNvPr id="478" name="直線コネクタ 477">
          <a:extLst>
            <a:ext uri="{FF2B5EF4-FFF2-40B4-BE49-F238E27FC236}">
              <a16:creationId xmlns:a16="http://schemas.microsoft.com/office/drawing/2014/main" id="{C0A470EA-8B96-4427-B310-AA73BAE171C5}"/>
            </a:ext>
          </a:extLst>
        </xdr:cNvPr>
        <xdr:cNvCxnSpPr/>
      </xdr:nvCxnSpPr>
      <xdr:spPr>
        <a:xfrm flipV="1">
          <a:off x="7861300" y="18529777"/>
          <a:ext cx="889000" cy="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137176</xdr:rowOff>
    </xdr:from>
    <xdr:to>
      <xdr:col>36</xdr:col>
      <xdr:colOff>165100</xdr:colOff>
      <xdr:row>108</xdr:row>
      <xdr:rowOff>67326</xdr:rowOff>
    </xdr:to>
    <xdr:sp macro="" textlink="">
      <xdr:nvSpPr>
        <xdr:cNvPr id="479" name="楕円 478">
          <a:extLst>
            <a:ext uri="{FF2B5EF4-FFF2-40B4-BE49-F238E27FC236}">
              <a16:creationId xmlns:a16="http://schemas.microsoft.com/office/drawing/2014/main" id="{D99AE435-D246-4670-93C4-AB3CCBE7D271}"/>
            </a:ext>
          </a:extLst>
        </xdr:cNvPr>
        <xdr:cNvSpPr/>
      </xdr:nvSpPr>
      <xdr:spPr>
        <a:xfrm>
          <a:off x="6921500" y="184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14818</xdr:rowOff>
    </xdr:from>
    <xdr:to>
      <xdr:col>41</xdr:col>
      <xdr:colOff>50800</xdr:colOff>
      <xdr:row>108</xdr:row>
      <xdr:rowOff>16526</xdr:rowOff>
    </xdr:to>
    <xdr:cxnSp macro="">
      <xdr:nvCxnSpPr>
        <xdr:cNvPr id="480" name="直線コネクタ 479">
          <a:extLst>
            <a:ext uri="{FF2B5EF4-FFF2-40B4-BE49-F238E27FC236}">
              <a16:creationId xmlns:a16="http://schemas.microsoft.com/office/drawing/2014/main" id="{ADEB6C70-98EE-412D-9C6B-67517C7B2780}"/>
            </a:ext>
          </a:extLst>
        </xdr:cNvPr>
        <xdr:cNvCxnSpPr/>
      </xdr:nvCxnSpPr>
      <xdr:spPr>
        <a:xfrm flipV="1">
          <a:off x="6972300" y="18531418"/>
          <a:ext cx="8890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27BDC376-5FF2-46C2-9493-69DB8FF62FB5}"/>
            </a:ext>
          </a:extLst>
        </xdr:cNvPr>
        <xdr:cNvSpPr txBox="1"/>
      </xdr:nvSpPr>
      <xdr:spPr>
        <a:xfrm>
          <a:off x="9327095" y="1812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F1AC33D2-78CA-481C-9EAD-71B5CB5845BF}"/>
            </a:ext>
          </a:extLst>
        </xdr:cNvPr>
        <xdr:cNvSpPr txBox="1"/>
      </xdr:nvSpPr>
      <xdr:spPr>
        <a:xfrm>
          <a:off x="8450795" y="1813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EE18E809-0857-48D2-A488-C913E6BA3ADD}"/>
            </a:ext>
          </a:extLst>
        </xdr:cNvPr>
        <xdr:cNvSpPr txBox="1"/>
      </xdr:nvSpPr>
      <xdr:spPr>
        <a:xfrm>
          <a:off x="7561795" y="1811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40857</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8D3EC824-81CB-46B7-93EC-1AFE5D923AAB}"/>
            </a:ext>
          </a:extLst>
        </xdr:cNvPr>
        <xdr:cNvSpPr txBox="1"/>
      </xdr:nvSpPr>
      <xdr:spPr>
        <a:xfrm>
          <a:off x="6672795" y="18214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53627</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18C030A2-ACE2-43AD-9BE3-D155153C47B0}"/>
            </a:ext>
          </a:extLst>
        </xdr:cNvPr>
        <xdr:cNvSpPr txBox="1"/>
      </xdr:nvSpPr>
      <xdr:spPr>
        <a:xfrm>
          <a:off x="9327095" y="1857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55104</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811FA697-B906-49AF-9C4E-095DC0294994}"/>
            </a:ext>
          </a:extLst>
        </xdr:cNvPr>
        <xdr:cNvSpPr txBox="1"/>
      </xdr:nvSpPr>
      <xdr:spPr>
        <a:xfrm>
          <a:off x="8450795" y="18571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56745</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4913F36E-8028-4AFC-81A2-A3BF75C2840A}"/>
            </a:ext>
          </a:extLst>
        </xdr:cNvPr>
        <xdr:cNvSpPr txBox="1"/>
      </xdr:nvSpPr>
      <xdr:spPr>
        <a:xfrm>
          <a:off x="7561795" y="1857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58453</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97F501C3-6AC1-4032-B6F9-D44F28ABFB09}"/>
            </a:ext>
          </a:extLst>
        </xdr:cNvPr>
        <xdr:cNvSpPr txBox="1"/>
      </xdr:nvSpPr>
      <xdr:spPr>
        <a:xfrm>
          <a:off x="6672795" y="1857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22563D94-5A2B-4935-95C2-C4360939AA7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321C77D-8A0A-4B69-8414-3D424FFEB7E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C57200D-EC67-4A46-9221-F58DBD51EE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7D123CAB-5894-4C74-94DC-28B3C83DED8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84D3B6FC-268D-4733-81CC-37C946CBBF0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AEC568B-AD07-417C-9C24-54AF9C0C22B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9AE32277-CC82-484E-B795-B1BA4689D89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5EE6DBDA-6A7E-438F-9AE4-BEFF8671E16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9859B019-047F-463A-8074-6D0FDC17FFD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A51C2FF2-07C4-44AE-9A54-004B5B46FF8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83201F53-C9A7-4E8D-9E15-2574182D6D7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A67939A1-21C1-4CC4-B168-F7EE2C6338C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F435D530-BE40-43B9-8456-ECD47B17F91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3D761868-C53F-42A2-8646-3A17E0ADA95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819638D8-CE8E-4E94-AB4D-1C3006B000B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67295EE8-FBB3-422B-8615-0CAB7589A5B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BB904909-3EDA-43BF-9686-A26AEC4A23C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D908B5D4-465D-48D3-9A8B-93C37F8B89A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4A5322CA-947A-4A35-A20B-A9D570900B7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DD07C6EA-9F70-48EC-B919-F761B060E4B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EEF711C4-ECC2-4EDE-AFA2-2503585ECE8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288EBF40-60AF-4172-85BC-53AD208C811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D43961DE-85D6-4C70-99D1-4BEECD0D372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FAEC86B5-F278-44EC-91B1-BDC1913FACF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D7A7C530-524D-4D68-B6AD-6EC01370BDF7}"/>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EA01DB79-6F91-4733-8967-B315B70EAAF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E5E44A6E-8AB4-4863-8AF2-10A514779FA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02C9452B-AB00-4B02-8F7C-009847B919D7}"/>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a:extLst>
            <a:ext uri="{FF2B5EF4-FFF2-40B4-BE49-F238E27FC236}">
              <a16:creationId xmlns:a16="http://schemas.microsoft.com/office/drawing/2014/main" id="{30D4331E-F06A-44A2-A06A-500AD6599A78}"/>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65B77EC9-708C-4EE2-8553-2F0132C22C3B}"/>
            </a:ext>
          </a:extLst>
        </xdr:cNvPr>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a:extLst>
            <a:ext uri="{FF2B5EF4-FFF2-40B4-BE49-F238E27FC236}">
              <a16:creationId xmlns:a16="http://schemas.microsoft.com/office/drawing/2014/main" id="{777108A4-C9AE-4916-9B51-D3E363E2A6BC}"/>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a:extLst>
            <a:ext uri="{FF2B5EF4-FFF2-40B4-BE49-F238E27FC236}">
              <a16:creationId xmlns:a16="http://schemas.microsoft.com/office/drawing/2014/main" id="{61DEAC3D-0789-4A0D-BA93-B5D709B99D02}"/>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a:extLst>
            <a:ext uri="{FF2B5EF4-FFF2-40B4-BE49-F238E27FC236}">
              <a16:creationId xmlns:a16="http://schemas.microsoft.com/office/drawing/2014/main" id="{AE046CA2-1E4F-424B-ADEE-5A24FF9B90BE}"/>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a:extLst>
            <a:ext uri="{FF2B5EF4-FFF2-40B4-BE49-F238E27FC236}">
              <a16:creationId xmlns:a16="http://schemas.microsoft.com/office/drawing/2014/main" id="{92920BB1-6BA7-4590-BC85-5C125E212ABA}"/>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3" name="フローチャート: 判断 522">
          <a:extLst>
            <a:ext uri="{FF2B5EF4-FFF2-40B4-BE49-F238E27FC236}">
              <a16:creationId xmlns:a16="http://schemas.microsoft.com/office/drawing/2014/main" id="{B115716E-49FC-4A6C-9F8D-1A1075E6A13B}"/>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E26526D-60EE-4F55-A15A-12DC8D5DCE2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68760A7-FC3E-4527-9BD7-167F465A43E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1434CB5-BE8A-4604-A8E5-AAC704114FD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0656F3B-7BE0-486A-8449-899E90407D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6F58580-CF59-4565-AFB8-C737F4F694C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23495</xdr:rowOff>
    </xdr:from>
    <xdr:to>
      <xdr:col>85</xdr:col>
      <xdr:colOff>177800</xdr:colOff>
      <xdr:row>38</xdr:row>
      <xdr:rowOff>125095</xdr:rowOff>
    </xdr:to>
    <xdr:sp macro="" textlink="">
      <xdr:nvSpPr>
        <xdr:cNvPr id="529" name="楕円 528">
          <a:extLst>
            <a:ext uri="{FF2B5EF4-FFF2-40B4-BE49-F238E27FC236}">
              <a16:creationId xmlns:a16="http://schemas.microsoft.com/office/drawing/2014/main" id="{7586A242-E104-4E37-8A95-40113277D702}"/>
            </a:ext>
          </a:extLst>
        </xdr:cNvPr>
        <xdr:cNvSpPr/>
      </xdr:nvSpPr>
      <xdr:spPr>
        <a:xfrm>
          <a:off x="162687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1922</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F1E68292-04A4-44A4-88DE-C7319462AE07}"/>
            </a:ext>
          </a:extLst>
        </xdr:cNvPr>
        <xdr:cNvSpPr txBox="1"/>
      </xdr:nvSpPr>
      <xdr:spPr>
        <a:xfrm>
          <a:off x="16357600"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147320</xdr:rowOff>
    </xdr:from>
    <xdr:to>
      <xdr:col>81</xdr:col>
      <xdr:colOff>101600</xdr:colOff>
      <xdr:row>38</xdr:row>
      <xdr:rowOff>77470</xdr:rowOff>
    </xdr:to>
    <xdr:sp macro="" textlink="">
      <xdr:nvSpPr>
        <xdr:cNvPr id="531" name="楕円 530">
          <a:extLst>
            <a:ext uri="{FF2B5EF4-FFF2-40B4-BE49-F238E27FC236}">
              <a16:creationId xmlns:a16="http://schemas.microsoft.com/office/drawing/2014/main" id="{B4384AF8-32D5-4F07-BA20-5A8DC2F770CC}"/>
            </a:ext>
          </a:extLst>
        </xdr:cNvPr>
        <xdr:cNvSpPr/>
      </xdr:nvSpPr>
      <xdr:spPr>
        <a:xfrm>
          <a:off x="15430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26670</xdr:rowOff>
    </xdr:from>
    <xdr:to>
      <xdr:col>85</xdr:col>
      <xdr:colOff>127000</xdr:colOff>
      <xdr:row>38</xdr:row>
      <xdr:rowOff>74295</xdr:rowOff>
    </xdr:to>
    <xdr:cxnSp macro="">
      <xdr:nvCxnSpPr>
        <xdr:cNvPr id="532" name="直線コネクタ 531">
          <a:extLst>
            <a:ext uri="{FF2B5EF4-FFF2-40B4-BE49-F238E27FC236}">
              <a16:creationId xmlns:a16="http://schemas.microsoft.com/office/drawing/2014/main" id="{7D2E6E72-82ED-4105-9A10-8984CDF9875F}"/>
            </a:ext>
          </a:extLst>
        </xdr:cNvPr>
        <xdr:cNvCxnSpPr/>
      </xdr:nvCxnSpPr>
      <xdr:spPr>
        <a:xfrm>
          <a:off x="15481300" y="654177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82550</xdr:rowOff>
    </xdr:from>
    <xdr:to>
      <xdr:col>76</xdr:col>
      <xdr:colOff>165100</xdr:colOff>
      <xdr:row>38</xdr:row>
      <xdr:rowOff>12700</xdr:rowOff>
    </xdr:to>
    <xdr:sp macro="" textlink="">
      <xdr:nvSpPr>
        <xdr:cNvPr id="533" name="楕円 532">
          <a:extLst>
            <a:ext uri="{FF2B5EF4-FFF2-40B4-BE49-F238E27FC236}">
              <a16:creationId xmlns:a16="http://schemas.microsoft.com/office/drawing/2014/main" id="{5DC8D891-7ACF-421A-98E6-C038C749CD9B}"/>
            </a:ext>
          </a:extLst>
        </xdr:cNvPr>
        <xdr:cNvSpPr/>
      </xdr:nvSpPr>
      <xdr:spPr>
        <a:xfrm>
          <a:off x="1454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133350</xdr:rowOff>
    </xdr:from>
    <xdr:to>
      <xdr:col>81</xdr:col>
      <xdr:colOff>50800</xdr:colOff>
      <xdr:row>38</xdr:row>
      <xdr:rowOff>26670</xdr:rowOff>
    </xdr:to>
    <xdr:cxnSp macro="">
      <xdr:nvCxnSpPr>
        <xdr:cNvPr id="534" name="直線コネクタ 533">
          <a:extLst>
            <a:ext uri="{FF2B5EF4-FFF2-40B4-BE49-F238E27FC236}">
              <a16:creationId xmlns:a16="http://schemas.microsoft.com/office/drawing/2014/main" id="{AD578030-2F4F-4601-AE95-AB65BF031C66}"/>
            </a:ext>
          </a:extLst>
        </xdr:cNvPr>
        <xdr:cNvCxnSpPr/>
      </xdr:nvCxnSpPr>
      <xdr:spPr>
        <a:xfrm>
          <a:off x="14592300" y="64770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21590</xdr:rowOff>
    </xdr:from>
    <xdr:to>
      <xdr:col>72</xdr:col>
      <xdr:colOff>38100</xdr:colOff>
      <xdr:row>37</xdr:row>
      <xdr:rowOff>123190</xdr:rowOff>
    </xdr:to>
    <xdr:sp macro="" textlink="">
      <xdr:nvSpPr>
        <xdr:cNvPr id="535" name="楕円 534">
          <a:extLst>
            <a:ext uri="{FF2B5EF4-FFF2-40B4-BE49-F238E27FC236}">
              <a16:creationId xmlns:a16="http://schemas.microsoft.com/office/drawing/2014/main" id="{412B8EDA-3F4B-4E30-97DE-7891A553525C}"/>
            </a:ext>
          </a:extLst>
        </xdr:cNvPr>
        <xdr:cNvSpPr/>
      </xdr:nvSpPr>
      <xdr:spPr>
        <a:xfrm>
          <a:off x="13652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72390</xdr:rowOff>
    </xdr:from>
    <xdr:to>
      <xdr:col>76</xdr:col>
      <xdr:colOff>114300</xdr:colOff>
      <xdr:row>37</xdr:row>
      <xdr:rowOff>133350</xdr:rowOff>
    </xdr:to>
    <xdr:cxnSp macro="">
      <xdr:nvCxnSpPr>
        <xdr:cNvPr id="536" name="直線コネクタ 535">
          <a:extLst>
            <a:ext uri="{FF2B5EF4-FFF2-40B4-BE49-F238E27FC236}">
              <a16:creationId xmlns:a16="http://schemas.microsoft.com/office/drawing/2014/main" id="{C323F8E4-C71A-4D84-986E-3E10D365F133}"/>
            </a:ext>
          </a:extLst>
        </xdr:cNvPr>
        <xdr:cNvCxnSpPr/>
      </xdr:nvCxnSpPr>
      <xdr:spPr>
        <a:xfrm>
          <a:off x="13703300" y="64160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126365</xdr:rowOff>
    </xdr:from>
    <xdr:to>
      <xdr:col>67</xdr:col>
      <xdr:colOff>101600</xdr:colOff>
      <xdr:row>37</xdr:row>
      <xdr:rowOff>56515</xdr:rowOff>
    </xdr:to>
    <xdr:sp macro="" textlink="">
      <xdr:nvSpPr>
        <xdr:cNvPr id="537" name="楕円 536">
          <a:extLst>
            <a:ext uri="{FF2B5EF4-FFF2-40B4-BE49-F238E27FC236}">
              <a16:creationId xmlns:a16="http://schemas.microsoft.com/office/drawing/2014/main" id="{9CB3E532-3952-4311-A218-FBAC694C7921}"/>
            </a:ext>
          </a:extLst>
        </xdr:cNvPr>
        <xdr:cNvSpPr/>
      </xdr:nvSpPr>
      <xdr:spPr>
        <a:xfrm>
          <a:off x="12763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5715</xdr:rowOff>
    </xdr:from>
    <xdr:to>
      <xdr:col>71</xdr:col>
      <xdr:colOff>177800</xdr:colOff>
      <xdr:row>37</xdr:row>
      <xdr:rowOff>72390</xdr:rowOff>
    </xdr:to>
    <xdr:cxnSp macro="">
      <xdr:nvCxnSpPr>
        <xdr:cNvPr id="538" name="直線コネクタ 537">
          <a:extLst>
            <a:ext uri="{FF2B5EF4-FFF2-40B4-BE49-F238E27FC236}">
              <a16:creationId xmlns:a16="http://schemas.microsoft.com/office/drawing/2014/main" id="{6205F624-5B53-4A8F-863E-420425F1FEFB}"/>
            </a:ext>
          </a:extLst>
        </xdr:cNvPr>
        <xdr:cNvCxnSpPr/>
      </xdr:nvCxnSpPr>
      <xdr:spPr>
        <a:xfrm>
          <a:off x="12814300" y="634936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BAB6D3B7-EB59-4A06-A427-C8F705CC960C}"/>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C1E55D88-B170-4DE2-BB37-E0ACA673915F}"/>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D645651A-1D08-4D5A-BBFE-384E6A9DABFE}"/>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32A6B423-BCA1-45BF-84F9-299C54F05A1D}"/>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68597</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301665F7-4A22-4F23-805C-6B7999577A1D}"/>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29227</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2C4BE722-CBCA-4DAB-8F96-974FA1FC81E9}"/>
            </a:ext>
          </a:extLst>
        </xdr:cNvPr>
        <xdr:cNvSpPr txBox="1"/>
      </xdr:nvSpPr>
      <xdr:spPr>
        <a:xfrm>
          <a:off x="14389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139717</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F0F00099-8662-497F-9DB7-F73F51EBD545}"/>
            </a:ext>
          </a:extLst>
        </xdr:cNvPr>
        <xdr:cNvSpPr txBox="1"/>
      </xdr:nvSpPr>
      <xdr:spPr>
        <a:xfrm>
          <a:off x="13500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73042</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065656A1-A58B-41BF-82F5-D09B72152D56}"/>
            </a:ext>
          </a:extLst>
        </xdr:cNvPr>
        <xdr:cNvSpPr txBox="1"/>
      </xdr:nvSpPr>
      <xdr:spPr>
        <a:xfrm>
          <a:off x="12611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9E313780-C1DD-4E94-BF9D-9EB1F4534AA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6ED40158-CC85-426C-BDBD-3F466A571F6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D3CA32D7-3F9A-406D-AC7E-CC00FFD8A30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7443F80C-FE27-496C-B2B7-14AAD40442B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AB2DE232-36FF-4416-B05B-B386985B988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B5F8E129-F863-416D-8BD1-FF89EEAF641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703A0308-F1F7-4B3F-9966-FC0D7C6394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F7802509-6046-47C1-A56A-AF982592819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6E760E20-8F32-4EC1-8384-16CE6194747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AD788C9C-33D5-4CBB-9812-33AE2C5DFBF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A2D309AC-8D45-4ED6-9E2C-180D2AC65BC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a:extLst>
            <a:ext uri="{FF2B5EF4-FFF2-40B4-BE49-F238E27FC236}">
              <a16:creationId xmlns:a16="http://schemas.microsoft.com/office/drawing/2014/main" id="{51786D08-6D20-4E7E-914F-4C57FAEBA3D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7F810359-145C-4998-ADE3-B684AF3736D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a:extLst>
            <a:ext uri="{FF2B5EF4-FFF2-40B4-BE49-F238E27FC236}">
              <a16:creationId xmlns:a16="http://schemas.microsoft.com/office/drawing/2014/main" id="{6F946E27-2A2B-4EA6-95FD-BA06B2986DB9}"/>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3821DC6F-EF8A-47C6-98B6-766E426CC89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a:extLst>
            <a:ext uri="{FF2B5EF4-FFF2-40B4-BE49-F238E27FC236}">
              <a16:creationId xmlns:a16="http://schemas.microsoft.com/office/drawing/2014/main" id="{65C85413-691D-4480-BBA5-0CFBCE38A72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275AE9D3-CE45-4758-807C-99F89A3A122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a:extLst>
            <a:ext uri="{FF2B5EF4-FFF2-40B4-BE49-F238E27FC236}">
              <a16:creationId xmlns:a16="http://schemas.microsoft.com/office/drawing/2014/main" id="{5E6EB1E3-7F2A-424E-815E-7FBB15142E5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D0CA254D-7A30-40E0-9388-235877A6289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C853440F-A7F6-4135-9D5D-7794264FDC7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096D96AD-F81A-4895-9749-2FE6ED01E6C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a:extLst>
            <a:ext uri="{FF2B5EF4-FFF2-40B4-BE49-F238E27FC236}">
              <a16:creationId xmlns:a16="http://schemas.microsoft.com/office/drawing/2014/main" id="{B3FDECE6-29D4-405D-9A2B-4B6450ACDB19}"/>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4932D8AA-F0D6-4271-93EB-72E041A9B4C9}"/>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a:extLst>
            <a:ext uri="{FF2B5EF4-FFF2-40B4-BE49-F238E27FC236}">
              <a16:creationId xmlns:a16="http://schemas.microsoft.com/office/drawing/2014/main" id="{AEF3BE0F-8FEF-4EC3-92AB-E71CC2567B57}"/>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2FF83C7F-629C-421E-AACD-2957700B8157}"/>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a:extLst>
            <a:ext uri="{FF2B5EF4-FFF2-40B4-BE49-F238E27FC236}">
              <a16:creationId xmlns:a16="http://schemas.microsoft.com/office/drawing/2014/main" id="{7C321CD6-CD14-467C-9F2A-989586F8E189}"/>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5678FC0D-DC46-4F9E-9E42-12AAC1E8DBE8}"/>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a:extLst>
            <a:ext uri="{FF2B5EF4-FFF2-40B4-BE49-F238E27FC236}">
              <a16:creationId xmlns:a16="http://schemas.microsoft.com/office/drawing/2014/main" id="{FB096BDC-B731-45AA-A52D-678FFA6D54A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a:extLst>
            <a:ext uri="{FF2B5EF4-FFF2-40B4-BE49-F238E27FC236}">
              <a16:creationId xmlns:a16="http://schemas.microsoft.com/office/drawing/2014/main" id="{2079FF8E-5618-4F60-A197-3F381DA4DF93}"/>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a:extLst>
            <a:ext uri="{FF2B5EF4-FFF2-40B4-BE49-F238E27FC236}">
              <a16:creationId xmlns:a16="http://schemas.microsoft.com/office/drawing/2014/main" id="{B1E3EB5A-D7A0-4675-B79E-8091F7B90946}"/>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a:extLst>
            <a:ext uri="{FF2B5EF4-FFF2-40B4-BE49-F238E27FC236}">
              <a16:creationId xmlns:a16="http://schemas.microsoft.com/office/drawing/2014/main" id="{682622CC-9983-436B-B4D1-BEFF53EFCD49}"/>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578" name="フローチャート: 判断 577">
          <a:extLst>
            <a:ext uri="{FF2B5EF4-FFF2-40B4-BE49-F238E27FC236}">
              <a16:creationId xmlns:a16="http://schemas.microsoft.com/office/drawing/2014/main" id="{31AA54D0-E5D6-433C-97A4-70C7DA6D43A0}"/>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7FA5FE0-F704-4754-AD6D-57402AF7642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FF07D9F-C98F-4180-A4DB-C9633ABE3BC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D492072-3362-4863-B752-E8082A65E65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E0A798E-1A56-46B4-84D7-893E9C1F5BA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A481C15-E101-4A31-8233-A1B37A7ED00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87122</xdr:rowOff>
    </xdr:from>
    <xdr:to>
      <xdr:col>116</xdr:col>
      <xdr:colOff>114300</xdr:colOff>
      <xdr:row>39</xdr:row>
      <xdr:rowOff>17272</xdr:rowOff>
    </xdr:to>
    <xdr:sp macro="" textlink="">
      <xdr:nvSpPr>
        <xdr:cNvPr id="584" name="楕円 583">
          <a:extLst>
            <a:ext uri="{FF2B5EF4-FFF2-40B4-BE49-F238E27FC236}">
              <a16:creationId xmlns:a16="http://schemas.microsoft.com/office/drawing/2014/main" id="{679976A4-88B8-4B70-BD06-0D87670DA51C}"/>
            </a:ext>
          </a:extLst>
        </xdr:cNvPr>
        <xdr:cNvSpPr/>
      </xdr:nvSpPr>
      <xdr:spPr>
        <a:xfrm>
          <a:off x="221107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109999</xdr:rowOff>
    </xdr:from>
    <xdr:ext cx="469744" cy="259045"/>
    <xdr:sp macro="" textlink="">
      <xdr:nvSpPr>
        <xdr:cNvPr id="585" name="【認定こども園・幼稚園・保育所】&#10;一人当たり面積該当値テキスト">
          <a:extLst>
            <a:ext uri="{FF2B5EF4-FFF2-40B4-BE49-F238E27FC236}">
              <a16:creationId xmlns:a16="http://schemas.microsoft.com/office/drawing/2014/main" id="{752FBB9F-379C-46B9-8238-83E8193B27FD}"/>
            </a:ext>
          </a:extLst>
        </xdr:cNvPr>
        <xdr:cNvSpPr txBox="1"/>
      </xdr:nvSpPr>
      <xdr:spPr>
        <a:xfrm>
          <a:off x="22199600" y="645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34544</xdr:rowOff>
    </xdr:from>
    <xdr:to>
      <xdr:col>112</xdr:col>
      <xdr:colOff>38100</xdr:colOff>
      <xdr:row>38</xdr:row>
      <xdr:rowOff>136144</xdr:rowOff>
    </xdr:to>
    <xdr:sp macro="" textlink="">
      <xdr:nvSpPr>
        <xdr:cNvPr id="586" name="楕円 585">
          <a:extLst>
            <a:ext uri="{FF2B5EF4-FFF2-40B4-BE49-F238E27FC236}">
              <a16:creationId xmlns:a16="http://schemas.microsoft.com/office/drawing/2014/main" id="{694A9885-8343-43F7-8EE8-598343350CCF}"/>
            </a:ext>
          </a:extLst>
        </xdr:cNvPr>
        <xdr:cNvSpPr/>
      </xdr:nvSpPr>
      <xdr:spPr>
        <a:xfrm>
          <a:off x="21272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85344</xdr:rowOff>
    </xdr:from>
    <xdr:to>
      <xdr:col>116</xdr:col>
      <xdr:colOff>63500</xdr:colOff>
      <xdr:row>38</xdr:row>
      <xdr:rowOff>137922</xdr:rowOff>
    </xdr:to>
    <xdr:cxnSp macro="">
      <xdr:nvCxnSpPr>
        <xdr:cNvPr id="587" name="直線コネクタ 586">
          <a:extLst>
            <a:ext uri="{FF2B5EF4-FFF2-40B4-BE49-F238E27FC236}">
              <a16:creationId xmlns:a16="http://schemas.microsoft.com/office/drawing/2014/main" id="{03B435C1-BE7A-4CA2-9A13-381C7086564B}"/>
            </a:ext>
          </a:extLst>
        </xdr:cNvPr>
        <xdr:cNvCxnSpPr/>
      </xdr:nvCxnSpPr>
      <xdr:spPr>
        <a:xfrm>
          <a:off x="21323300" y="660044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48260</xdr:rowOff>
    </xdr:from>
    <xdr:to>
      <xdr:col>107</xdr:col>
      <xdr:colOff>101600</xdr:colOff>
      <xdr:row>38</xdr:row>
      <xdr:rowOff>149860</xdr:rowOff>
    </xdr:to>
    <xdr:sp macro="" textlink="">
      <xdr:nvSpPr>
        <xdr:cNvPr id="588" name="楕円 587">
          <a:extLst>
            <a:ext uri="{FF2B5EF4-FFF2-40B4-BE49-F238E27FC236}">
              <a16:creationId xmlns:a16="http://schemas.microsoft.com/office/drawing/2014/main" id="{F181B9DC-F935-4F4A-9C94-76B59CD5749B}"/>
            </a:ext>
          </a:extLst>
        </xdr:cNvPr>
        <xdr:cNvSpPr/>
      </xdr:nvSpPr>
      <xdr:spPr>
        <a:xfrm>
          <a:off x="2038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85344</xdr:rowOff>
    </xdr:from>
    <xdr:to>
      <xdr:col>111</xdr:col>
      <xdr:colOff>177800</xdr:colOff>
      <xdr:row>38</xdr:row>
      <xdr:rowOff>99060</xdr:rowOff>
    </xdr:to>
    <xdr:cxnSp macro="">
      <xdr:nvCxnSpPr>
        <xdr:cNvPr id="589" name="直線コネクタ 588">
          <a:extLst>
            <a:ext uri="{FF2B5EF4-FFF2-40B4-BE49-F238E27FC236}">
              <a16:creationId xmlns:a16="http://schemas.microsoft.com/office/drawing/2014/main" id="{26128CFA-2A32-4C17-9347-354150119043}"/>
            </a:ext>
          </a:extLst>
        </xdr:cNvPr>
        <xdr:cNvCxnSpPr/>
      </xdr:nvCxnSpPr>
      <xdr:spPr>
        <a:xfrm flipV="1">
          <a:off x="20434300" y="66004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61976</xdr:rowOff>
    </xdr:from>
    <xdr:to>
      <xdr:col>102</xdr:col>
      <xdr:colOff>165100</xdr:colOff>
      <xdr:row>38</xdr:row>
      <xdr:rowOff>163576</xdr:rowOff>
    </xdr:to>
    <xdr:sp macro="" textlink="">
      <xdr:nvSpPr>
        <xdr:cNvPr id="590" name="楕円 589">
          <a:extLst>
            <a:ext uri="{FF2B5EF4-FFF2-40B4-BE49-F238E27FC236}">
              <a16:creationId xmlns:a16="http://schemas.microsoft.com/office/drawing/2014/main" id="{6368670C-D442-48F5-8D2F-CD5A07411109}"/>
            </a:ext>
          </a:extLst>
        </xdr:cNvPr>
        <xdr:cNvSpPr/>
      </xdr:nvSpPr>
      <xdr:spPr>
        <a:xfrm>
          <a:off x="194945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99060</xdr:rowOff>
    </xdr:from>
    <xdr:to>
      <xdr:col>107</xdr:col>
      <xdr:colOff>50800</xdr:colOff>
      <xdr:row>38</xdr:row>
      <xdr:rowOff>112776</xdr:rowOff>
    </xdr:to>
    <xdr:cxnSp macro="">
      <xdr:nvCxnSpPr>
        <xdr:cNvPr id="591" name="直線コネクタ 590">
          <a:extLst>
            <a:ext uri="{FF2B5EF4-FFF2-40B4-BE49-F238E27FC236}">
              <a16:creationId xmlns:a16="http://schemas.microsoft.com/office/drawing/2014/main" id="{1E68B057-8873-4C61-BE08-DF5AF21D2615}"/>
            </a:ext>
          </a:extLst>
        </xdr:cNvPr>
        <xdr:cNvCxnSpPr/>
      </xdr:nvCxnSpPr>
      <xdr:spPr>
        <a:xfrm flipV="1">
          <a:off x="19545300" y="66141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75692</xdr:rowOff>
    </xdr:from>
    <xdr:to>
      <xdr:col>98</xdr:col>
      <xdr:colOff>38100</xdr:colOff>
      <xdr:row>39</xdr:row>
      <xdr:rowOff>5842</xdr:rowOff>
    </xdr:to>
    <xdr:sp macro="" textlink="">
      <xdr:nvSpPr>
        <xdr:cNvPr id="592" name="楕円 591">
          <a:extLst>
            <a:ext uri="{FF2B5EF4-FFF2-40B4-BE49-F238E27FC236}">
              <a16:creationId xmlns:a16="http://schemas.microsoft.com/office/drawing/2014/main" id="{3FC47F3B-9444-4032-A548-9170546DFEF5}"/>
            </a:ext>
          </a:extLst>
        </xdr:cNvPr>
        <xdr:cNvSpPr/>
      </xdr:nvSpPr>
      <xdr:spPr>
        <a:xfrm>
          <a:off x="18605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112776</xdr:rowOff>
    </xdr:from>
    <xdr:to>
      <xdr:col>102</xdr:col>
      <xdr:colOff>114300</xdr:colOff>
      <xdr:row>38</xdr:row>
      <xdr:rowOff>126492</xdr:rowOff>
    </xdr:to>
    <xdr:cxnSp macro="">
      <xdr:nvCxnSpPr>
        <xdr:cNvPr id="593" name="直線コネクタ 592">
          <a:extLst>
            <a:ext uri="{FF2B5EF4-FFF2-40B4-BE49-F238E27FC236}">
              <a16:creationId xmlns:a16="http://schemas.microsoft.com/office/drawing/2014/main" id="{D236EA97-E422-4E84-82BB-CBCCE2AAC33F}"/>
            </a:ext>
          </a:extLst>
        </xdr:cNvPr>
        <xdr:cNvCxnSpPr/>
      </xdr:nvCxnSpPr>
      <xdr:spPr>
        <a:xfrm flipV="1">
          <a:off x="18656300" y="66278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594" name="n_1aveValue【認定こども園・幼稚園・保育所】&#10;一人当たり面積">
          <a:extLst>
            <a:ext uri="{FF2B5EF4-FFF2-40B4-BE49-F238E27FC236}">
              <a16:creationId xmlns:a16="http://schemas.microsoft.com/office/drawing/2014/main" id="{02F0D685-A850-4E17-9972-BAAB912B0A3E}"/>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95" name="n_2aveValue【認定こども園・幼稚園・保育所】&#10;一人当たり面積">
          <a:extLst>
            <a:ext uri="{FF2B5EF4-FFF2-40B4-BE49-F238E27FC236}">
              <a16:creationId xmlns:a16="http://schemas.microsoft.com/office/drawing/2014/main" id="{FF84F998-F6C2-4EC3-861B-01442228604F}"/>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96" name="n_3aveValue【認定こども園・幼稚園・保育所】&#10;一人当たり面積">
          <a:extLst>
            <a:ext uri="{FF2B5EF4-FFF2-40B4-BE49-F238E27FC236}">
              <a16:creationId xmlns:a16="http://schemas.microsoft.com/office/drawing/2014/main" id="{1AE58A88-94F4-4424-A993-C8787C7C9F96}"/>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597" name="n_4aveValue【認定こども園・幼稚園・保育所】&#10;一人当たり面積">
          <a:extLst>
            <a:ext uri="{FF2B5EF4-FFF2-40B4-BE49-F238E27FC236}">
              <a16:creationId xmlns:a16="http://schemas.microsoft.com/office/drawing/2014/main" id="{A04A7704-838F-4F07-BDD6-5C01D665AD21}"/>
            </a:ext>
          </a:extLst>
        </xdr:cNvPr>
        <xdr:cNvSpPr txBox="1"/>
      </xdr:nvSpPr>
      <xdr:spPr>
        <a:xfrm>
          <a:off x="18421427" y="631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152671</xdr:rowOff>
    </xdr:from>
    <xdr:ext cx="469744" cy="259045"/>
    <xdr:sp macro="" textlink="">
      <xdr:nvSpPr>
        <xdr:cNvPr id="598" name="n_1mainValue【認定こども園・幼稚園・保育所】&#10;一人当たり面積">
          <a:extLst>
            <a:ext uri="{FF2B5EF4-FFF2-40B4-BE49-F238E27FC236}">
              <a16:creationId xmlns:a16="http://schemas.microsoft.com/office/drawing/2014/main" id="{4BD2A9F1-9F29-4BA9-BD04-0FEEA11EEC70}"/>
            </a:ext>
          </a:extLst>
        </xdr:cNvPr>
        <xdr:cNvSpPr txBox="1"/>
      </xdr:nvSpPr>
      <xdr:spPr>
        <a:xfrm>
          <a:off x="21075727" y="632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166387</xdr:rowOff>
    </xdr:from>
    <xdr:ext cx="469744" cy="259045"/>
    <xdr:sp macro="" textlink="">
      <xdr:nvSpPr>
        <xdr:cNvPr id="599" name="n_2mainValue【認定こども園・幼稚園・保育所】&#10;一人当たり面積">
          <a:extLst>
            <a:ext uri="{FF2B5EF4-FFF2-40B4-BE49-F238E27FC236}">
              <a16:creationId xmlns:a16="http://schemas.microsoft.com/office/drawing/2014/main" id="{02B3D617-0CFC-4DB0-A67D-905F55EC013C}"/>
            </a:ext>
          </a:extLst>
        </xdr:cNvPr>
        <xdr:cNvSpPr txBox="1"/>
      </xdr:nvSpPr>
      <xdr:spPr>
        <a:xfrm>
          <a:off x="201994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8653</xdr:rowOff>
    </xdr:from>
    <xdr:ext cx="469744" cy="259045"/>
    <xdr:sp macro="" textlink="">
      <xdr:nvSpPr>
        <xdr:cNvPr id="600" name="n_3mainValue【認定こども園・幼稚園・保育所】&#10;一人当たり面積">
          <a:extLst>
            <a:ext uri="{FF2B5EF4-FFF2-40B4-BE49-F238E27FC236}">
              <a16:creationId xmlns:a16="http://schemas.microsoft.com/office/drawing/2014/main" id="{AC28106E-2624-432F-9893-351F34BB3ECC}"/>
            </a:ext>
          </a:extLst>
        </xdr:cNvPr>
        <xdr:cNvSpPr txBox="1"/>
      </xdr:nvSpPr>
      <xdr:spPr>
        <a:xfrm>
          <a:off x="19310427" y="635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168419</xdr:rowOff>
    </xdr:from>
    <xdr:ext cx="469744" cy="259045"/>
    <xdr:sp macro="" textlink="">
      <xdr:nvSpPr>
        <xdr:cNvPr id="601" name="n_4mainValue【認定こども園・幼稚園・保育所】&#10;一人当たり面積">
          <a:extLst>
            <a:ext uri="{FF2B5EF4-FFF2-40B4-BE49-F238E27FC236}">
              <a16:creationId xmlns:a16="http://schemas.microsoft.com/office/drawing/2014/main" id="{4634E73B-6D76-41D4-99C0-0153DF830A72}"/>
            </a:ext>
          </a:extLst>
        </xdr:cNvPr>
        <xdr:cNvSpPr txBox="1"/>
      </xdr:nvSpPr>
      <xdr:spPr>
        <a:xfrm>
          <a:off x="18421427" y="668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70115FDC-2E78-449C-BBAF-72ECE868548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5D1B3E69-D923-49EB-AB7C-DBD375C2AF2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A290CC2A-533C-4B19-B489-1DE4B7B4724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311DA510-C8B4-4DBD-8484-400C2A1E541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8EB6BD30-7B02-4E63-8D7D-78124EE254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8D7AD231-5E90-4C48-B15E-83FA5AE39A3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9245D0DF-CB1F-41BE-96FA-18A516EB390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144E03CE-2627-41CD-86D5-88A9A71CBE0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D0FEACE9-515C-46D0-8BA7-4E14019483D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487FE74-4F0C-4FAE-A1B2-F4BA20CD5C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954816F9-5EF5-4E14-B271-3ABB696A965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F6FD8629-4C2B-4979-AF2A-8472CE74F0B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4" name="テキスト ボックス 613">
          <a:extLst>
            <a:ext uri="{FF2B5EF4-FFF2-40B4-BE49-F238E27FC236}">
              <a16:creationId xmlns:a16="http://schemas.microsoft.com/office/drawing/2014/main" id="{9197AC2F-855C-45E8-A2C4-AF38769DF6C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AA070BCE-466E-4C16-9FE2-E553311DC35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1348BED5-9FB8-4860-BE68-DF1D3BA7170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868AA74E-50D5-4872-962E-57015A84FD1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638044DE-D0CB-480C-8D61-A1155B57F17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559A42B0-96B9-42DE-952D-FE634C31E04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DFC07444-79C6-4049-B0DA-9AEBEB11DA1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21E512AD-F840-4CBB-AF33-6C88D18D8A2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6D173B3A-7862-4BC5-969C-5553FE5CBD4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A8AD0DAD-577B-4608-8176-FBB5A729E84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4" name="テキスト ボックス 623">
          <a:extLst>
            <a:ext uri="{FF2B5EF4-FFF2-40B4-BE49-F238E27FC236}">
              <a16:creationId xmlns:a16="http://schemas.microsoft.com/office/drawing/2014/main" id="{0F7B7873-90B5-49B8-A562-BDC88E9DA50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B2A9424E-45B6-40B0-9D44-361CC56ECFC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40F2F5FA-4985-420E-9204-0B144BF209F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8CC48796-2F71-4E29-BE8D-8A62CB8B18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628" name="直線コネクタ 627">
          <a:extLst>
            <a:ext uri="{FF2B5EF4-FFF2-40B4-BE49-F238E27FC236}">
              <a16:creationId xmlns:a16="http://schemas.microsoft.com/office/drawing/2014/main" id="{5F6F6B96-FC96-4DE8-9332-E2E8ECE3977A}"/>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6500B9A3-EF4D-4028-A161-63CB2698C622}"/>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0" name="直線コネクタ 629">
          <a:extLst>
            <a:ext uri="{FF2B5EF4-FFF2-40B4-BE49-F238E27FC236}">
              <a16:creationId xmlns:a16="http://schemas.microsoft.com/office/drawing/2014/main" id="{91200E5A-068B-4097-BAA2-9524A10606FA}"/>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EDE2A2BD-5BED-46B2-A00D-2B90755D04B3}"/>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632" name="直線コネクタ 631">
          <a:extLst>
            <a:ext uri="{FF2B5EF4-FFF2-40B4-BE49-F238E27FC236}">
              <a16:creationId xmlns:a16="http://schemas.microsoft.com/office/drawing/2014/main" id="{D0907B85-7A23-4E9D-A44C-D901D328C7E7}"/>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94B98D38-2236-4C09-8AAC-2C27EB228D5C}"/>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634" name="フローチャート: 判断 633">
          <a:extLst>
            <a:ext uri="{FF2B5EF4-FFF2-40B4-BE49-F238E27FC236}">
              <a16:creationId xmlns:a16="http://schemas.microsoft.com/office/drawing/2014/main" id="{135726C7-CE37-45F3-B2B5-78E883C0289D}"/>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5" name="フローチャート: 判断 634">
          <a:extLst>
            <a:ext uri="{FF2B5EF4-FFF2-40B4-BE49-F238E27FC236}">
              <a16:creationId xmlns:a16="http://schemas.microsoft.com/office/drawing/2014/main" id="{BF7DFC55-8A22-4CD3-8C8E-F6DFAE1AA6FF}"/>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36" name="フローチャート: 判断 635">
          <a:extLst>
            <a:ext uri="{FF2B5EF4-FFF2-40B4-BE49-F238E27FC236}">
              <a16:creationId xmlns:a16="http://schemas.microsoft.com/office/drawing/2014/main" id="{CBE37D9A-2DF0-4DFE-8898-647AA10672B0}"/>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7" name="フローチャート: 判断 636">
          <a:extLst>
            <a:ext uri="{FF2B5EF4-FFF2-40B4-BE49-F238E27FC236}">
              <a16:creationId xmlns:a16="http://schemas.microsoft.com/office/drawing/2014/main" id="{2A467903-1813-4666-8130-07A1C383C704}"/>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638" name="フローチャート: 判断 637">
          <a:extLst>
            <a:ext uri="{FF2B5EF4-FFF2-40B4-BE49-F238E27FC236}">
              <a16:creationId xmlns:a16="http://schemas.microsoft.com/office/drawing/2014/main" id="{83253B37-E705-4613-8301-8F61F93D9EBB}"/>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12D12AD-3AD8-4F93-9435-E24D643E62C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BAA42BF-6FB5-4B53-9FBB-000F7DE2924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10400AC-4BFB-496B-B036-2A77C3C6249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368D446-57EC-4185-8701-4214308B91C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C216735-EC0E-43D7-AAB9-BE0B0024D21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120650</xdr:rowOff>
    </xdr:from>
    <xdr:to>
      <xdr:col>85</xdr:col>
      <xdr:colOff>177800</xdr:colOff>
      <xdr:row>58</xdr:row>
      <xdr:rowOff>50800</xdr:rowOff>
    </xdr:to>
    <xdr:sp macro="" textlink="">
      <xdr:nvSpPr>
        <xdr:cNvPr id="644" name="楕円 643">
          <a:extLst>
            <a:ext uri="{FF2B5EF4-FFF2-40B4-BE49-F238E27FC236}">
              <a16:creationId xmlns:a16="http://schemas.microsoft.com/office/drawing/2014/main" id="{36FABD96-8B6B-4730-9E58-270B7AA25F0C}"/>
            </a:ext>
          </a:extLst>
        </xdr:cNvPr>
        <xdr:cNvSpPr/>
      </xdr:nvSpPr>
      <xdr:spPr>
        <a:xfrm>
          <a:off x="162687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143527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9624DD94-9A2C-46D6-9203-7D54C414B761}"/>
            </a:ext>
          </a:extLst>
        </xdr:cNvPr>
        <xdr:cNvSpPr txBox="1"/>
      </xdr:nvSpPr>
      <xdr:spPr>
        <a:xfrm>
          <a:off x="16357600"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97790</xdr:rowOff>
    </xdr:from>
    <xdr:to>
      <xdr:col>81</xdr:col>
      <xdr:colOff>101600</xdr:colOff>
      <xdr:row>58</xdr:row>
      <xdr:rowOff>27940</xdr:rowOff>
    </xdr:to>
    <xdr:sp macro="" textlink="">
      <xdr:nvSpPr>
        <xdr:cNvPr id="646" name="楕円 645">
          <a:extLst>
            <a:ext uri="{FF2B5EF4-FFF2-40B4-BE49-F238E27FC236}">
              <a16:creationId xmlns:a16="http://schemas.microsoft.com/office/drawing/2014/main" id="{18D4B531-290D-444E-9E36-5A7F2697DFE4}"/>
            </a:ext>
          </a:extLst>
        </xdr:cNvPr>
        <xdr:cNvSpPr/>
      </xdr:nvSpPr>
      <xdr:spPr>
        <a:xfrm>
          <a:off x="15430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148590</xdr:rowOff>
    </xdr:from>
    <xdr:to>
      <xdr:col>85</xdr:col>
      <xdr:colOff>127000</xdr:colOff>
      <xdr:row>58</xdr:row>
      <xdr:rowOff>0</xdr:rowOff>
    </xdr:to>
    <xdr:cxnSp macro="">
      <xdr:nvCxnSpPr>
        <xdr:cNvPr id="647" name="直線コネクタ 646">
          <a:extLst>
            <a:ext uri="{FF2B5EF4-FFF2-40B4-BE49-F238E27FC236}">
              <a16:creationId xmlns:a16="http://schemas.microsoft.com/office/drawing/2014/main" id="{C2893223-95CA-406C-A6E8-0D87273E8E1A}"/>
            </a:ext>
          </a:extLst>
        </xdr:cNvPr>
        <xdr:cNvCxnSpPr/>
      </xdr:nvCxnSpPr>
      <xdr:spPr>
        <a:xfrm>
          <a:off x="15481300" y="99212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32476</xdr:rowOff>
    </xdr:from>
    <xdr:to>
      <xdr:col>76</xdr:col>
      <xdr:colOff>165100</xdr:colOff>
      <xdr:row>57</xdr:row>
      <xdr:rowOff>134076</xdr:rowOff>
    </xdr:to>
    <xdr:sp macro="" textlink="">
      <xdr:nvSpPr>
        <xdr:cNvPr id="648" name="楕円 647">
          <a:extLst>
            <a:ext uri="{FF2B5EF4-FFF2-40B4-BE49-F238E27FC236}">
              <a16:creationId xmlns:a16="http://schemas.microsoft.com/office/drawing/2014/main" id="{69643F82-C7C7-485E-A9F0-4D25BA4405D7}"/>
            </a:ext>
          </a:extLst>
        </xdr:cNvPr>
        <xdr:cNvSpPr/>
      </xdr:nvSpPr>
      <xdr:spPr>
        <a:xfrm>
          <a:off x="14541500" y="980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83276</xdr:rowOff>
    </xdr:from>
    <xdr:to>
      <xdr:col>81</xdr:col>
      <xdr:colOff>50800</xdr:colOff>
      <xdr:row>57</xdr:row>
      <xdr:rowOff>148590</xdr:rowOff>
    </xdr:to>
    <xdr:cxnSp macro="">
      <xdr:nvCxnSpPr>
        <xdr:cNvPr id="649" name="直線コネクタ 648">
          <a:extLst>
            <a:ext uri="{FF2B5EF4-FFF2-40B4-BE49-F238E27FC236}">
              <a16:creationId xmlns:a16="http://schemas.microsoft.com/office/drawing/2014/main" id="{BC75BA92-2C3A-4470-92D6-BA33F55AA8C5}"/>
            </a:ext>
          </a:extLst>
        </xdr:cNvPr>
        <xdr:cNvCxnSpPr/>
      </xdr:nvCxnSpPr>
      <xdr:spPr>
        <a:xfrm>
          <a:off x="14592300" y="985592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154940</xdr:rowOff>
    </xdr:from>
    <xdr:to>
      <xdr:col>72</xdr:col>
      <xdr:colOff>38100</xdr:colOff>
      <xdr:row>57</xdr:row>
      <xdr:rowOff>85090</xdr:rowOff>
    </xdr:to>
    <xdr:sp macro="" textlink="">
      <xdr:nvSpPr>
        <xdr:cNvPr id="650" name="楕円 649">
          <a:extLst>
            <a:ext uri="{FF2B5EF4-FFF2-40B4-BE49-F238E27FC236}">
              <a16:creationId xmlns:a16="http://schemas.microsoft.com/office/drawing/2014/main" id="{3E4F51F3-8577-473A-89E6-0BBD9A99CD0D}"/>
            </a:ext>
          </a:extLst>
        </xdr:cNvPr>
        <xdr:cNvSpPr/>
      </xdr:nvSpPr>
      <xdr:spPr>
        <a:xfrm>
          <a:off x="13652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34290</xdr:rowOff>
    </xdr:from>
    <xdr:to>
      <xdr:col>76</xdr:col>
      <xdr:colOff>114300</xdr:colOff>
      <xdr:row>57</xdr:row>
      <xdr:rowOff>83276</xdr:rowOff>
    </xdr:to>
    <xdr:cxnSp macro="">
      <xdr:nvCxnSpPr>
        <xdr:cNvPr id="651" name="直線コネクタ 650">
          <a:extLst>
            <a:ext uri="{FF2B5EF4-FFF2-40B4-BE49-F238E27FC236}">
              <a16:creationId xmlns:a16="http://schemas.microsoft.com/office/drawing/2014/main" id="{4B907266-2B6C-4E79-BF4C-80BFACC1E43A}"/>
            </a:ext>
          </a:extLst>
        </xdr:cNvPr>
        <xdr:cNvCxnSpPr/>
      </xdr:nvCxnSpPr>
      <xdr:spPr>
        <a:xfrm>
          <a:off x="13703300" y="980694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92891</xdr:rowOff>
    </xdr:from>
    <xdr:to>
      <xdr:col>67</xdr:col>
      <xdr:colOff>101600</xdr:colOff>
      <xdr:row>57</xdr:row>
      <xdr:rowOff>23041</xdr:rowOff>
    </xdr:to>
    <xdr:sp macro="" textlink="">
      <xdr:nvSpPr>
        <xdr:cNvPr id="652" name="楕円 651">
          <a:extLst>
            <a:ext uri="{FF2B5EF4-FFF2-40B4-BE49-F238E27FC236}">
              <a16:creationId xmlns:a16="http://schemas.microsoft.com/office/drawing/2014/main" id="{05A4E6C3-ADBF-4482-B449-2861A2AFFBFB}"/>
            </a:ext>
          </a:extLst>
        </xdr:cNvPr>
        <xdr:cNvSpPr/>
      </xdr:nvSpPr>
      <xdr:spPr>
        <a:xfrm>
          <a:off x="12763500" y="969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143691</xdr:rowOff>
    </xdr:from>
    <xdr:to>
      <xdr:col>71</xdr:col>
      <xdr:colOff>177800</xdr:colOff>
      <xdr:row>57</xdr:row>
      <xdr:rowOff>34290</xdr:rowOff>
    </xdr:to>
    <xdr:cxnSp macro="">
      <xdr:nvCxnSpPr>
        <xdr:cNvPr id="653" name="直線コネクタ 652">
          <a:extLst>
            <a:ext uri="{FF2B5EF4-FFF2-40B4-BE49-F238E27FC236}">
              <a16:creationId xmlns:a16="http://schemas.microsoft.com/office/drawing/2014/main" id="{EC295E7B-E9D6-4D53-8E4B-E6CE4D5E1807}"/>
            </a:ext>
          </a:extLst>
        </xdr:cNvPr>
        <xdr:cNvCxnSpPr/>
      </xdr:nvCxnSpPr>
      <xdr:spPr>
        <a:xfrm>
          <a:off x="12814300" y="974489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654" name="n_1aveValue【学校施設】&#10;有形固定資産減価償却率">
          <a:extLst>
            <a:ext uri="{FF2B5EF4-FFF2-40B4-BE49-F238E27FC236}">
              <a16:creationId xmlns:a16="http://schemas.microsoft.com/office/drawing/2014/main" id="{8A6B2204-0148-46A1-9D37-E17F608DABB2}"/>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655" name="n_2aveValue【学校施設】&#10;有形固定資産減価償却率">
          <a:extLst>
            <a:ext uri="{FF2B5EF4-FFF2-40B4-BE49-F238E27FC236}">
              <a16:creationId xmlns:a16="http://schemas.microsoft.com/office/drawing/2014/main" id="{902D3000-4624-4F99-BE03-9C160105C7E6}"/>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656" name="n_3aveValue【学校施設】&#10;有形固定資産減価償却率">
          <a:extLst>
            <a:ext uri="{FF2B5EF4-FFF2-40B4-BE49-F238E27FC236}">
              <a16:creationId xmlns:a16="http://schemas.microsoft.com/office/drawing/2014/main" id="{E9559BC2-F28E-4759-A303-753200D4A61E}"/>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657" name="n_4aveValue【学校施設】&#10;有形固定資産減価償却率">
          <a:extLst>
            <a:ext uri="{FF2B5EF4-FFF2-40B4-BE49-F238E27FC236}">
              <a16:creationId xmlns:a16="http://schemas.microsoft.com/office/drawing/2014/main" id="{B77679DA-6350-47C3-95B9-FD8C93876957}"/>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44467</xdr:rowOff>
    </xdr:from>
    <xdr:ext cx="405111" cy="259045"/>
    <xdr:sp macro="" textlink="">
      <xdr:nvSpPr>
        <xdr:cNvPr id="658" name="n_1mainValue【学校施設】&#10;有形固定資産減価償却率">
          <a:extLst>
            <a:ext uri="{FF2B5EF4-FFF2-40B4-BE49-F238E27FC236}">
              <a16:creationId xmlns:a16="http://schemas.microsoft.com/office/drawing/2014/main" id="{E10DF98C-0050-4582-ABDF-0D67F6649399}"/>
            </a:ext>
          </a:extLst>
        </xdr:cNvPr>
        <xdr:cNvSpPr txBox="1"/>
      </xdr:nvSpPr>
      <xdr:spPr>
        <a:xfrm>
          <a:off x="152660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150603</xdr:rowOff>
    </xdr:from>
    <xdr:ext cx="405111" cy="259045"/>
    <xdr:sp macro="" textlink="">
      <xdr:nvSpPr>
        <xdr:cNvPr id="659" name="n_2mainValue【学校施設】&#10;有形固定資産減価償却率">
          <a:extLst>
            <a:ext uri="{FF2B5EF4-FFF2-40B4-BE49-F238E27FC236}">
              <a16:creationId xmlns:a16="http://schemas.microsoft.com/office/drawing/2014/main" id="{1F22FD1C-1FB9-41AD-89E5-83E1BACD6C42}"/>
            </a:ext>
          </a:extLst>
        </xdr:cNvPr>
        <xdr:cNvSpPr txBox="1"/>
      </xdr:nvSpPr>
      <xdr:spPr>
        <a:xfrm>
          <a:off x="14389744" y="958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101617</xdr:rowOff>
    </xdr:from>
    <xdr:ext cx="405111" cy="259045"/>
    <xdr:sp macro="" textlink="">
      <xdr:nvSpPr>
        <xdr:cNvPr id="660" name="n_3mainValue【学校施設】&#10;有形固定資産減価償却率">
          <a:extLst>
            <a:ext uri="{FF2B5EF4-FFF2-40B4-BE49-F238E27FC236}">
              <a16:creationId xmlns:a16="http://schemas.microsoft.com/office/drawing/2014/main" id="{D19D5E48-8020-4C95-B3A0-B65128471AF8}"/>
            </a:ext>
          </a:extLst>
        </xdr:cNvPr>
        <xdr:cNvSpPr txBox="1"/>
      </xdr:nvSpPr>
      <xdr:spPr>
        <a:xfrm>
          <a:off x="135007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39568</xdr:rowOff>
    </xdr:from>
    <xdr:ext cx="405111" cy="259045"/>
    <xdr:sp macro="" textlink="">
      <xdr:nvSpPr>
        <xdr:cNvPr id="661" name="n_4mainValue【学校施設】&#10;有形固定資産減価償却率">
          <a:extLst>
            <a:ext uri="{FF2B5EF4-FFF2-40B4-BE49-F238E27FC236}">
              <a16:creationId xmlns:a16="http://schemas.microsoft.com/office/drawing/2014/main" id="{C2A8F878-FD83-4C67-B06F-1F60C69C7D58}"/>
            </a:ext>
          </a:extLst>
        </xdr:cNvPr>
        <xdr:cNvSpPr txBox="1"/>
      </xdr:nvSpPr>
      <xdr:spPr>
        <a:xfrm>
          <a:off x="12611744" y="9469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F322EFD9-46B0-4EAF-88D9-181FFF4CBC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3B78733C-9C18-4B5C-B357-61969D217C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45A83B91-32E1-49FE-90C0-0F1B3343F16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196B7F51-2A30-4461-B8D6-6C6AB1E4E28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AB6D466B-E3D5-49D8-A36C-C755A2B7BB8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333276D6-F67B-424C-90A0-054EB7E9B0D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DA87D64-E178-4525-AF37-66AABBA380A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26D76458-041A-4290-BD28-58E65C73897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5D0DA9A4-B6A8-4D41-8FCE-179B5FF858A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99DFEBFF-B592-4026-8917-EC98976231A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F4F352FE-2BB1-4075-867E-99427B77E56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9BB17996-92ED-4210-A124-DCDEF24D595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3E3964D3-9E05-4323-A504-4CCFBC02D0C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5" name="テキスト ボックス 674">
          <a:extLst>
            <a:ext uri="{FF2B5EF4-FFF2-40B4-BE49-F238E27FC236}">
              <a16:creationId xmlns:a16="http://schemas.microsoft.com/office/drawing/2014/main" id="{8C6FE87B-8F36-4732-904A-A791E0072FDE}"/>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2C15CA37-85CB-4C2D-B2F1-A752669836D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7" name="テキスト ボックス 676">
          <a:extLst>
            <a:ext uri="{FF2B5EF4-FFF2-40B4-BE49-F238E27FC236}">
              <a16:creationId xmlns:a16="http://schemas.microsoft.com/office/drawing/2014/main" id="{DB786BF2-D8DF-47DE-BFF0-372ED8741BFC}"/>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85E55E62-888F-483C-8FE6-0474CEB2F8F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79" name="テキスト ボックス 678">
          <a:extLst>
            <a:ext uri="{FF2B5EF4-FFF2-40B4-BE49-F238E27FC236}">
              <a16:creationId xmlns:a16="http://schemas.microsoft.com/office/drawing/2014/main" id="{6AED748E-7F70-43B6-93CB-9108AFB1BF96}"/>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874B93B2-233E-4A10-9933-8E59C91F763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1" name="テキスト ボックス 680">
          <a:extLst>
            <a:ext uri="{FF2B5EF4-FFF2-40B4-BE49-F238E27FC236}">
              <a16:creationId xmlns:a16="http://schemas.microsoft.com/office/drawing/2014/main" id="{C50E0A77-789B-4E2A-BD19-FEFAD80BEDA7}"/>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7C65596E-EC03-444C-891A-F8AC7F0D86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3" name="直線コネクタ 682">
          <a:extLst>
            <a:ext uri="{FF2B5EF4-FFF2-40B4-BE49-F238E27FC236}">
              <a16:creationId xmlns:a16="http://schemas.microsoft.com/office/drawing/2014/main" id="{39B80877-C4FE-4EAA-83AC-D4A539C9EEB3}"/>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4" name="【学校施設】&#10;一人当たり面積最小値テキスト">
          <a:extLst>
            <a:ext uri="{FF2B5EF4-FFF2-40B4-BE49-F238E27FC236}">
              <a16:creationId xmlns:a16="http://schemas.microsoft.com/office/drawing/2014/main" id="{BED70BB9-7DA0-4A98-9231-404E07312751}"/>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5" name="直線コネクタ 684">
          <a:extLst>
            <a:ext uri="{FF2B5EF4-FFF2-40B4-BE49-F238E27FC236}">
              <a16:creationId xmlns:a16="http://schemas.microsoft.com/office/drawing/2014/main" id="{0AE752BF-2727-499A-A13E-CD1EFBF3FAC3}"/>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6" name="【学校施設】&#10;一人当たり面積最大値テキスト">
          <a:extLst>
            <a:ext uri="{FF2B5EF4-FFF2-40B4-BE49-F238E27FC236}">
              <a16:creationId xmlns:a16="http://schemas.microsoft.com/office/drawing/2014/main" id="{70D5050D-BE20-44DE-A226-4109738185AE}"/>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7" name="直線コネクタ 686">
          <a:extLst>
            <a:ext uri="{FF2B5EF4-FFF2-40B4-BE49-F238E27FC236}">
              <a16:creationId xmlns:a16="http://schemas.microsoft.com/office/drawing/2014/main" id="{6E7F97CA-5C6B-465E-9233-0353E4054683}"/>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88" name="【学校施設】&#10;一人当たり面積平均値テキスト">
          <a:extLst>
            <a:ext uri="{FF2B5EF4-FFF2-40B4-BE49-F238E27FC236}">
              <a16:creationId xmlns:a16="http://schemas.microsoft.com/office/drawing/2014/main" id="{8C98B7DB-1103-47DD-8B8B-A802991B6E2C}"/>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89" name="フローチャート: 判断 688">
          <a:extLst>
            <a:ext uri="{FF2B5EF4-FFF2-40B4-BE49-F238E27FC236}">
              <a16:creationId xmlns:a16="http://schemas.microsoft.com/office/drawing/2014/main" id="{39B1D9D8-7D26-4DF5-AA6B-EB076AF13590}"/>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0" name="フローチャート: 判断 689">
          <a:extLst>
            <a:ext uri="{FF2B5EF4-FFF2-40B4-BE49-F238E27FC236}">
              <a16:creationId xmlns:a16="http://schemas.microsoft.com/office/drawing/2014/main" id="{88067EE3-9E7F-4F3A-B08C-715B26992550}"/>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1" name="フローチャート: 判断 690">
          <a:extLst>
            <a:ext uri="{FF2B5EF4-FFF2-40B4-BE49-F238E27FC236}">
              <a16:creationId xmlns:a16="http://schemas.microsoft.com/office/drawing/2014/main" id="{35E2B697-3727-4B3B-8794-B6E6CA9AFB1E}"/>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2" name="フローチャート: 判断 691">
          <a:extLst>
            <a:ext uri="{FF2B5EF4-FFF2-40B4-BE49-F238E27FC236}">
              <a16:creationId xmlns:a16="http://schemas.microsoft.com/office/drawing/2014/main" id="{295B5F94-CF7D-434E-AAC3-D1CBDB931340}"/>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111739</xdr:rowOff>
    </xdr:from>
    <xdr:to>
      <xdr:col>98</xdr:col>
      <xdr:colOff>38100</xdr:colOff>
      <xdr:row>64</xdr:row>
      <xdr:rowOff>41889</xdr:rowOff>
    </xdr:to>
    <xdr:sp macro="" textlink="">
      <xdr:nvSpPr>
        <xdr:cNvPr id="693" name="フローチャート: 判断 692">
          <a:extLst>
            <a:ext uri="{FF2B5EF4-FFF2-40B4-BE49-F238E27FC236}">
              <a16:creationId xmlns:a16="http://schemas.microsoft.com/office/drawing/2014/main" id="{54B85E79-6894-4335-9381-2C75ADA3C6CB}"/>
            </a:ext>
          </a:extLst>
        </xdr:cNvPr>
        <xdr:cNvSpPr/>
      </xdr:nvSpPr>
      <xdr:spPr>
        <a:xfrm>
          <a:off x="18605500" y="1091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BE750106-4C9A-4BE5-9442-69F6F891D9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7AB6544-288E-4E0F-BC71-6DD559E2F4F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33F0587-A37A-45B8-85D9-1181D3AEEB1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C061B86-0EE5-4EAF-A794-CAF69767B8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48E6DA1-DAC5-409E-AFF9-53986B75E96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106888</xdr:rowOff>
    </xdr:from>
    <xdr:to>
      <xdr:col>116</xdr:col>
      <xdr:colOff>114300</xdr:colOff>
      <xdr:row>64</xdr:row>
      <xdr:rowOff>37038</xdr:rowOff>
    </xdr:to>
    <xdr:sp macro="" textlink="">
      <xdr:nvSpPr>
        <xdr:cNvPr id="699" name="楕円 698">
          <a:extLst>
            <a:ext uri="{FF2B5EF4-FFF2-40B4-BE49-F238E27FC236}">
              <a16:creationId xmlns:a16="http://schemas.microsoft.com/office/drawing/2014/main" id="{24DEC75D-9F7B-4A30-B61B-C6B6837FA9F4}"/>
            </a:ext>
          </a:extLst>
        </xdr:cNvPr>
        <xdr:cNvSpPr/>
      </xdr:nvSpPr>
      <xdr:spPr>
        <a:xfrm>
          <a:off x="22110700" y="109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0" name="【学校施設】&#10;一人当たり面積該当値テキスト">
          <a:extLst>
            <a:ext uri="{FF2B5EF4-FFF2-40B4-BE49-F238E27FC236}">
              <a16:creationId xmlns:a16="http://schemas.microsoft.com/office/drawing/2014/main" id="{3B02BC5C-A0C7-4603-8066-196FB42BCD9A}"/>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106066</xdr:rowOff>
    </xdr:from>
    <xdr:to>
      <xdr:col>112</xdr:col>
      <xdr:colOff>38100</xdr:colOff>
      <xdr:row>64</xdr:row>
      <xdr:rowOff>36216</xdr:rowOff>
    </xdr:to>
    <xdr:sp macro="" textlink="">
      <xdr:nvSpPr>
        <xdr:cNvPr id="701" name="楕円 700">
          <a:extLst>
            <a:ext uri="{FF2B5EF4-FFF2-40B4-BE49-F238E27FC236}">
              <a16:creationId xmlns:a16="http://schemas.microsoft.com/office/drawing/2014/main" id="{8DFCD440-CCF8-449E-8679-87646B925867}"/>
            </a:ext>
          </a:extLst>
        </xdr:cNvPr>
        <xdr:cNvSpPr/>
      </xdr:nvSpPr>
      <xdr:spPr>
        <a:xfrm>
          <a:off x="21272500" y="1090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156866</xdr:rowOff>
    </xdr:from>
    <xdr:to>
      <xdr:col>116</xdr:col>
      <xdr:colOff>63500</xdr:colOff>
      <xdr:row>63</xdr:row>
      <xdr:rowOff>157688</xdr:rowOff>
    </xdr:to>
    <xdr:cxnSp macro="">
      <xdr:nvCxnSpPr>
        <xdr:cNvPr id="702" name="直線コネクタ 701">
          <a:extLst>
            <a:ext uri="{FF2B5EF4-FFF2-40B4-BE49-F238E27FC236}">
              <a16:creationId xmlns:a16="http://schemas.microsoft.com/office/drawing/2014/main" id="{CA3C679D-E2E2-4E41-9CA7-96E67A02634B}"/>
            </a:ext>
          </a:extLst>
        </xdr:cNvPr>
        <xdr:cNvCxnSpPr/>
      </xdr:nvCxnSpPr>
      <xdr:spPr>
        <a:xfrm>
          <a:off x="21323300" y="10958216"/>
          <a:ext cx="83820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106399</xdr:rowOff>
    </xdr:from>
    <xdr:to>
      <xdr:col>107</xdr:col>
      <xdr:colOff>101600</xdr:colOff>
      <xdr:row>64</xdr:row>
      <xdr:rowOff>36549</xdr:rowOff>
    </xdr:to>
    <xdr:sp macro="" textlink="">
      <xdr:nvSpPr>
        <xdr:cNvPr id="703" name="楕円 702">
          <a:extLst>
            <a:ext uri="{FF2B5EF4-FFF2-40B4-BE49-F238E27FC236}">
              <a16:creationId xmlns:a16="http://schemas.microsoft.com/office/drawing/2014/main" id="{6BB71E95-A7CB-4ED5-8D6B-B321FED28437}"/>
            </a:ext>
          </a:extLst>
        </xdr:cNvPr>
        <xdr:cNvSpPr/>
      </xdr:nvSpPr>
      <xdr:spPr>
        <a:xfrm>
          <a:off x="20383500" y="1090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156866</xdr:rowOff>
    </xdr:from>
    <xdr:to>
      <xdr:col>111</xdr:col>
      <xdr:colOff>177800</xdr:colOff>
      <xdr:row>63</xdr:row>
      <xdr:rowOff>157199</xdr:rowOff>
    </xdr:to>
    <xdr:cxnSp macro="">
      <xdr:nvCxnSpPr>
        <xdr:cNvPr id="704" name="直線コネクタ 703">
          <a:extLst>
            <a:ext uri="{FF2B5EF4-FFF2-40B4-BE49-F238E27FC236}">
              <a16:creationId xmlns:a16="http://schemas.microsoft.com/office/drawing/2014/main" id="{8F3A68F1-B3B1-4F62-BA78-5C21BB3BE907}"/>
            </a:ext>
          </a:extLst>
        </xdr:cNvPr>
        <xdr:cNvCxnSpPr/>
      </xdr:nvCxnSpPr>
      <xdr:spPr>
        <a:xfrm flipV="1">
          <a:off x="20434300" y="10958216"/>
          <a:ext cx="889000" cy="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106779</xdr:rowOff>
    </xdr:from>
    <xdr:to>
      <xdr:col>102</xdr:col>
      <xdr:colOff>165100</xdr:colOff>
      <xdr:row>64</xdr:row>
      <xdr:rowOff>36929</xdr:rowOff>
    </xdr:to>
    <xdr:sp macro="" textlink="">
      <xdr:nvSpPr>
        <xdr:cNvPr id="705" name="楕円 704">
          <a:extLst>
            <a:ext uri="{FF2B5EF4-FFF2-40B4-BE49-F238E27FC236}">
              <a16:creationId xmlns:a16="http://schemas.microsoft.com/office/drawing/2014/main" id="{740C132C-733F-4298-BFC9-16A3CC42790F}"/>
            </a:ext>
          </a:extLst>
        </xdr:cNvPr>
        <xdr:cNvSpPr/>
      </xdr:nvSpPr>
      <xdr:spPr>
        <a:xfrm>
          <a:off x="19494500" y="1090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157199</xdr:rowOff>
    </xdr:from>
    <xdr:to>
      <xdr:col>107</xdr:col>
      <xdr:colOff>50800</xdr:colOff>
      <xdr:row>63</xdr:row>
      <xdr:rowOff>157579</xdr:rowOff>
    </xdr:to>
    <xdr:cxnSp macro="">
      <xdr:nvCxnSpPr>
        <xdr:cNvPr id="706" name="直線コネクタ 705">
          <a:extLst>
            <a:ext uri="{FF2B5EF4-FFF2-40B4-BE49-F238E27FC236}">
              <a16:creationId xmlns:a16="http://schemas.microsoft.com/office/drawing/2014/main" id="{3F88BE07-8FB7-4B37-BAA0-8A1B50D38BFB}"/>
            </a:ext>
          </a:extLst>
        </xdr:cNvPr>
        <xdr:cNvCxnSpPr/>
      </xdr:nvCxnSpPr>
      <xdr:spPr>
        <a:xfrm flipV="1">
          <a:off x="19545300" y="10958549"/>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106115</xdr:rowOff>
    </xdr:from>
    <xdr:to>
      <xdr:col>98</xdr:col>
      <xdr:colOff>38100</xdr:colOff>
      <xdr:row>64</xdr:row>
      <xdr:rowOff>36265</xdr:rowOff>
    </xdr:to>
    <xdr:sp macro="" textlink="">
      <xdr:nvSpPr>
        <xdr:cNvPr id="707" name="楕円 706">
          <a:extLst>
            <a:ext uri="{FF2B5EF4-FFF2-40B4-BE49-F238E27FC236}">
              <a16:creationId xmlns:a16="http://schemas.microsoft.com/office/drawing/2014/main" id="{898B29F4-500C-4003-8DC3-0C5D276A0754}"/>
            </a:ext>
          </a:extLst>
        </xdr:cNvPr>
        <xdr:cNvSpPr/>
      </xdr:nvSpPr>
      <xdr:spPr>
        <a:xfrm>
          <a:off x="18605500" y="1090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156915</xdr:rowOff>
    </xdr:from>
    <xdr:to>
      <xdr:col>102</xdr:col>
      <xdr:colOff>114300</xdr:colOff>
      <xdr:row>63</xdr:row>
      <xdr:rowOff>157579</xdr:rowOff>
    </xdr:to>
    <xdr:cxnSp macro="">
      <xdr:nvCxnSpPr>
        <xdr:cNvPr id="708" name="直線コネクタ 707">
          <a:extLst>
            <a:ext uri="{FF2B5EF4-FFF2-40B4-BE49-F238E27FC236}">
              <a16:creationId xmlns:a16="http://schemas.microsoft.com/office/drawing/2014/main" id="{0F274FF6-6777-4A42-8524-E05D74292811}"/>
            </a:ext>
          </a:extLst>
        </xdr:cNvPr>
        <xdr:cNvCxnSpPr/>
      </xdr:nvCxnSpPr>
      <xdr:spPr>
        <a:xfrm>
          <a:off x="18656300" y="10958265"/>
          <a:ext cx="889000" cy="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709" name="n_1aveValue【学校施設】&#10;一人当たり面積">
          <a:extLst>
            <a:ext uri="{FF2B5EF4-FFF2-40B4-BE49-F238E27FC236}">
              <a16:creationId xmlns:a16="http://schemas.microsoft.com/office/drawing/2014/main" id="{D3A9BA01-CDE5-4718-83FF-A742DD682CC5}"/>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710" name="n_2aveValue【学校施設】&#10;一人当たり面積">
          <a:extLst>
            <a:ext uri="{FF2B5EF4-FFF2-40B4-BE49-F238E27FC236}">
              <a16:creationId xmlns:a16="http://schemas.microsoft.com/office/drawing/2014/main" id="{C7121835-E830-478A-8FC5-4DEBF8A9C0D8}"/>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711" name="n_3aveValue【学校施設】&#10;一人当たり面積">
          <a:extLst>
            <a:ext uri="{FF2B5EF4-FFF2-40B4-BE49-F238E27FC236}">
              <a16:creationId xmlns:a16="http://schemas.microsoft.com/office/drawing/2014/main" id="{4CC12203-6F3F-4293-8CC3-7B3D5C28FDE3}"/>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33016</xdr:rowOff>
    </xdr:from>
    <xdr:ext cx="469744" cy="259045"/>
    <xdr:sp macro="" textlink="">
      <xdr:nvSpPr>
        <xdr:cNvPr id="712" name="n_4aveValue【学校施設】&#10;一人当たり面積">
          <a:extLst>
            <a:ext uri="{FF2B5EF4-FFF2-40B4-BE49-F238E27FC236}">
              <a16:creationId xmlns:a16="http://schemas.microsoft.com/office/drawing/2014/main" id="{3C096E35-8EC5-4125-A3B6-D5F6EF3A70BF}"/>
            </a:ext>
          </a:extLst>
        </xdr:cNvPr>
        <xdr:cNvSpPr txBox="1"/>
      </xdr:nvSpPr>
      <xdr:spPr>
        <a:xfrm>
          <a:off x="18421427" y="1100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52743</xdr:rowOff>
    </xdr:from>
    <xdr:ext cx="469744" cy="259045"/>
    <xdr:sp macro="" textlink="">
      <xdr:nvSpPr>
        <xdr:cNvPr id="713" name="n_1mainValue【学校施設】&#10;一人当たり面積">
          <a:extLst>
            <a:ext uri="{FF2B5EF4-FFF2-40B4-BE49-F238E27FC236}">
              <a16:creationId xmlns:a16="http://schemas.microsoft.com/office/drawing/2014/main" id="{ABE7056B-7206-4BD2-9419-5180CA663E7D}"/>
            </a:ext>
          </a:extLst>
        </xdr:cNvPr>
        <xdr:cNvSpPr txBox="1"/>
      </xdr:nvSpPr>
      <xdr:spPr>
        <a:xfrm>
          <a:off x="21075727" y="106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53076</xdr:rowOff>
    </xdr:from>
    <xdr:ext cx="469744" cy="259045"/>
    <xdr:sp macro="" textlink="">
      <xdr:nvSpPr>
        <xdr:cNvPr id="714" name="n_2mainValue【学校施設】&#10;一人当たり面積">
          <a:extLst>
            <a:ext uri="{FF2B5EF4-FFF2-40B4-BE49-F238E27FC236}">
              <a16:creationId xmlns:a16="http://schemas.microsoft.com/office/drawing/2014/main" id="{22AF5FE6-D169-481A-8914-9A448A8ECF09}"/>
            </a:ext>
          </a:extLst>
        </xdr:cNvPr>
        <xdr:cNvSpPr txBox="1"/>
      </xdr:nvSpPr>
      <xdr:spPr>
        <a:xfrm>
          <a:off x="20199427" y="1068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53456</xdr:rowOff>
    </xdr:from>
    <xdr:ext cx="469744" cy="259045"/>
    <xdr:sp macro="" textlink="">
      <xdr:nvSpPr>
        <xdr:cNvPr id="715" name="n_3mainValue【学校施設】&#10;一人当たり面積">
          <a:extLst>
            <a:ext uri="{FF2B5EF4-FFF2-40B4-BE49-F238E27FC236}">
              <a16:creationId xmlns:a16="http://schemas.microsoft.com/office/drawing/2014/main" id="{3B751FD1-4464-435F-A0F4-C55999AAB609}"/>
            </a:ext>
          </a:extLst>
        </xdr:cNvPr>
        <xdr:cNvSpPr txBox="1"/>
      </xdr:nvSpPr>
      <xdr:spPr>
        <a:xfrm>
          <a:off x="19310427" y="1068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52792</xdr:rowOff>
    </xdr:from>
    <xdr:ext cx="469744" cy="259045"/>
    <xdr:sp macro="" textlink="">
      <xdr:nvSpPr>
        <xdr:cNvPr id="716" name="n_4mainValue【学校施設】&#10;一人当たり面積">
          <a:extLst>
            <a:ext uri="{FF2B5EF4-FFF2-40B4-BE49-F238E27FC236}">
              <a16:creationId xmlns:a16="http://schemas.microsoft.com/office/drawing/2014/main" id="{E314D7CA-2EC2-4AE5-A920-5482B0555130}"/>
            </a:ext>
          </a:extLst>
        </xdr:cNvPr>
        <xdr:cNvSpPr txBox="1"/>
      </xdr:nvSpPr>
      <xdr:spPr>
        <a:xfrm>
          <a:off x="18421427" y="1068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EE102D8A-7A6F-49FD-AFF3-7856DC4BB2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2454FCC1-97DB-4665-9309-831E878C29D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CCF8EF1E-712E-4558-AFA4-AED997FA41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6FECCC97-15D5-4D02-A12F-514C8FE5710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FE981B7A-9BA2-49FD-964E-1655A10395F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48C6F331-8372-4978-8E5E-9C460348C6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CF889871-BF95-478D-882D-B6360B91A79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3D301002-C6A3-4863-8A28-9E20C282E1B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5" name="正方形/長方形 724">
          <a:extLst>
            <a:ext uri="{FF2B5EF4-FFF2-40B4-BE49-F238E27FC236}">
              <a16:creationId xmlns:a16="http://schemas.microsoft.com/office/drawing/2014/main" id="{F874F20B-65D9-4AB1-88FC-948F3BAC478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6" name="正方形/長方形 725">
          <a:extLst>
            <a:ext uri="{FF2B5EF4-FFF2-40B4-BE49-F238E27FC236}">
              <a16:creationId xmlns:a16="http://schemas.microsoft.com/office/drawing/2014/main" id="{38C99418-22B2-4746-A0AE-4DF256422F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7" name="正方形/長方形 726">
          <a:extLst>
            <a:ext uri="{FF2B5EF4-FFF2-40B4-BE49-F238E27FC236}">
              <a16:creationId xmlns:a16="http://schemas.microsoft.com/office/drawing/2014/main" id="{DCDB0F38-0184-4F33-9C91-46D06FE936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8" name="正方形/長方形 727">
          <a:extLst>
            <a:ext uri="{FF2B5EF4-FFF2-40B4-BE49-F238E27FC236}">
              <a16:creationId xmlns:a16="http://schemas.microsoft.com/office/drawing/2014/main" id="{E8290D15-40C3-44B8-8483-0A624F641FC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9" name="正方形/長方形 728">
          <a:extLst>
            <a:ext uri="{FF2B5EF4-FFF2-40B4-BE49-F238E27FC236}">
              <a16:creationId xmlns:a16="http://schemas.microsoft.com/office/drawing/2014/main" id="{BFDA01EE-2291-4EDC-A036-A9797FC45A6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0" name="正方形/長方形 729">
          <a:extLst>
            <a:ext uri="{FF2B5EF4-FFF2-40B4-BE49-F238E27FC236}">
              <a16:creationId xmlns:a16="http://schemas.microsoft.com/office/drawing/2014/main" id="{36D6B4E2-C179-489A-A57B-FD9BF755756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1" name="正方形/長方形 730">
          <a:extLst>
            <a:ext uri="{FF2B5EF4-FFF2-40B4-BE49-F238E27FC236}">
              <a16:creationId xmlns:a16="http://schemas.microsoft.com/office/drawing/2014/main" id="{006F3493-2288-40AE-B639-0F4800AE3A1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2" name="正方形/長方形 731">
          <a:extLst>
            <a:ext uri="{FF2B5EF4-FFF2-40B4-BE49-F238E27FC236}">
              <a16:creationId xmlns:a16="http://schemas.microsoft.com/office/drawing/2014/main" id="{DF6B85FB-1C7F-4698-BDD6-7DE03B2E912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C9A3A22-DFDD-45F3-9036-7509AA52558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8193DD05-A232-4E34-A736-80197E83621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89565A38-CC12-4FCA-821C-738C91D6A2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3C991375-138D-4AAF-B1F4-D81BC4FB26C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37EE2647-06C4-4A1F-B1EF-6455C5A1537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3BB230D5-06AF-4CD4-A1A1-25342C2A182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AAEAE0E-33F7-4207-91CB-A6672066D17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B939BBFA-6A56-4289-9671-96E934AB30E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B18C4EAA-C82D-44DE-A9BB-B931D0C602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539D53F5-9FBC-4313-A574-2505D89029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796C1D94-2B12-4B89-B40E-4156DF0B1E7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ACC6A57D-F25B-48D5-AAD8-8D55F504EA9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40D23293-65FA-4F6C-B47A-C1D63E584E8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B09985A1-A174-4E86-B69B-08407BBA2CD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6406EA3A-C73F-433A-ACEB-C2E964C4262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6C372C37-9091-4B03-B14A-3841C2DFCE8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06B3862E-B171-4B39-BBA7-849D5C4CF22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5D1A3FBE-F4D6-47E7-A812-7C94E3C990C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AB551729-355E-4149-8867-A7C00CB0A81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A071C6E2-8EEB-4192-961C-ED0F0DC6B33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6692312D-C174-4511-BA99-4DC9AF0D664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51931661-89E0-4BD9-89FF-0F63A73B42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9C8F30CD-FD28-4532-94C6-DF2773D237C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1F961FAB-F844-4226-9592-DF58E936362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5A9639CC-7E71-428F-9887-29E455CF7FE0}"/>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8" name="【公民館】&#10;有形固定資産減価償却率最小値テキスト">
          <a:extLst>
            <a:ext uri="{FF2B5EF4-FFF2-40B4-BE49-F238E27FC236}">
              <a16:creationId xmlns:a16="http://schemas.microsoft.com/office/drawing/2014/main" id="{C751A265-B336-4096-A50E-E003A096031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8D38FAEA-2CCA-4B40-9A94-445C3D59E90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0" name="【公民館】&#10;有形固定資産減価償却率最大値テキスト">
          <a:extLst>
            <a:ext uri="{FF2B5EF4-FFF2-40B4-BE49-F238E27FC236}">
              <a16:creationId xmlns:a16="http://schemas.microsoft.com/office/drawing/2014/main" id="{5FDA77D0-FAF0-42E6-90B8-025CF393939A}"/>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1" name="直線コネクタ 760">
          <a:extLst>
            <a:ext uri="{FF2B5EF4-FFF2-40B4-BE49-F238E27FC236}">
              <a16:creationId xmlns:a16="http://schemas.microsoft.com/office/drawing/2014/main" id="{4AF49B71-911F-4C9D-A7D8-3C6B1A84893D}"/>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762" name="【公民館】&#10;有形固定資産減価償却率平均値テキスト">
          <a:extLst>
            <a:ext uri="{FF2B5EF4-FFF2-40B4-BE49-F238E27FC236}">
              <a16:creationId xmlns:a16="http://schemas.microsoft.com/office/drawing/2014/main" id="{36160461-74EE-4754-82B3-AD0B7F492B36}"/>
            </a:ext>
          </a:extLst>
        </xdr:cNvPr>
        <xdr:cNvSpPr txBox="1"/>
      </xdr:nvSpPr>
      <xdr:spPr>
        <a:xfrm>
          <a:off x="16357600" y="1785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3" name="フローチャート: 判断 762">
          <a:extLst>
            <a:ext uri="{FF2B5EF4-FFF2-40B4-BE49-F238E27FC236}">
              <a16:creationId xmlns:a16="http://schemas.microsoft.com/office/drawing/2014/main" id="{C59BB048-90DB-4F2A-B37E-54B5B7B917C7}"/>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4" name="フローチャート: 判断 763">
          <a:extLst>
            <a:ext uri="{FF2B5EF4-FFF2-40B4-BE49-F238E27FC236}">
              <a16:creationId xmlns:a16="http://schemas.microsoft.com/office/drawing/2014/main" id="{3CD08367-72E6-4233-8C4A-5E972DDA7784}"/>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5" name="フローチャート: 判断 764">
          <a:extLst>
            <a:ext uri="{FF2B5EF4-FFF2-40B4-BE49-F238E27FC236}">
              <a16:creationId xmlns:a16="http://schemas.microsoft.com/office/drawing/2014/main" id="{46962161-43B8-47B3-BCDF-99DFBB53B794}"/>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6" name="フローチャート: 判断 765">
          <a:extLst>
            <a:ext uri="{FF2B5EF4-FFF2-40B4-BE49-F238E27FC236}">
              <a16:creationId xmlns:a16="http://schemas.microsoft.com/office/drawing/2014/main" id="{09510287-8C0C-4D23-8FA9-CE6FDF61B404}"/>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67" name="フローチャート: 判断 766">
          <a:extLst>
            <a:ext uri="{FF2B5EF4-FFF2-40B4-BE49-F238E27FC236}">
              <a16:creationId xmlns:a16="http://schemas.microsoft.com/office/drawing/2014/main" id="{6366F74B-EFB4-45CB-B2A7-F423BD3A5050}"/>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1C890CDB-E3EA-4668-8E72-7E757EE638E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C981B779-4AE9-45CD-972B-83BB94E37F9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C34886F7-4DF8-401B-9895-50EDEEEC938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130051D-32EC-4157-BA44-92FCF5F0DCA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209447B-462A-45F0-8223-9D5B6E052A1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78739</xdr:rowOff>
    </xdr:from>
    <xdr:to>
      <xdr:col>85</xdr:col>
      <xdr:colOff>177800</xdr:colOff>
      <xdr:row>107</xdr:row>
      <xdr:rowOff>8889</xdr:rowOff>
    </xdr:to>
    <xdr:sp macro="" textlink="">
      <xdr:nvSpPr>
        <xdr:cNvPr id="773" name="楕円 772">
          <a:extLst>
            <a:ext uri="{FF2B5EF4-FFF2-40B4-BE49-F238E27FC236}">
              <a16:creationId xmlns:a16="http://schemas.microsoft.com/office/drawing/2014/main" id="{DB33C5BA-DF69-4A8B-8F27-E336282BB40B}"/>
            </a:ext>
          </a:extLst>
        </xdr:cNvPr>
        <xdr:cNvSpPr/>
      </xdr:nvSpPr>
      <xdr:spPr>
        <a:xfrm>
          <a:off x="162687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57166</xdr:rowOff>
    </xdr:from>
    <xdr:ext cx="405111" cy="259045"/>
    <xdr:sp macro="" textlink="">
      <xdr:nvSpPr>
        <xdr:cNvPr id="774" name="【公民館】&#10;有形固定資産減価償却率該当値テキスト">
          <a:extLst>
            <a:ext uri="{FF2B5EF4-FFF2-40B4-BE49-F238E27FC236}">
              <a16:creationId xmlns:a16="http://schemas.microsoft.com/office/drawing/2014/main" id="{4FF52AA6-A9EB-44BA-A7B0-9F2E994D9805}"/>
            </a:ext>
          </a:extLst>
        </xdr:cNvPr>
        <xdr:cNvSpPr txBox="1"/>
      </xdr:nvSpPr>
      <xdr:spPr>
        <a:xfrm>
          <a:off x="16357600" y="1823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48261</xdr:rowOff>
    </xdr:from>
    <xdr:to>
      <xdr:col>81</xdr:col>
      <xdr:colOff>101600</xdr:colOff>
      <xdr:row>106</xdr:row>
      <xdr:rowOff>149861</xdr:rowOff>
    </xdr:to>
    <xdr:sp macro="" textlink="">
      <xdr:nvSpPr>
        <xdr:cNvPr id="775" name="楕円 774">
          <a:extLst>
            <a:ext uri="{FF2B5EF4-FFF2-40B4-BE49-F238E27FC236}">
              <a16:creationId xmlns:a16="http://schemas.microsoft.com/office/drawing/2014/main" id="{19CCBD58-5489-4528-A8BA-7F66E13C43C3}"/>
            </a:ext>
          </a:extLst>
        </xdr:cNvPr>
        <xdr:cNvSpPr/>
      </xdr:nvSpPr>
      <xdr:spPr>
        <a:xfrm>
          <a:off x="15430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99061</xdr:rowOff>
    </xdr:from>
    <xdr:to>
      <xdr:col>85</xdr:col>
      <xdr:colOff>127000</xdr:colOff>
      <xdr:row>106</xdr:row>
      <xdr:rowOff>129539</xdr:rowOff>
    </xdr:to>
    <xdr:cxnSp macro="">
      <xdr:nvCxnSpPr>
        <xdr:cNvPr id="776" name="直線コネクタ 775">
          <a:extLst>
            <a:ext uri="{FF2B5EF4-FFF2-40B4-BE49-F238E27FC236}">
              <a16:creationId xmlns:a16="http://schemas.microsoft.com/office/drawing/2014/main" id="{48F49B2C-0CE2-4A5B-BD1A-0655521C018C}"/>
            </a:ext>
          </a:extLst>
        </xdr:cNvPr>
        <xdr:cNvCxnSpPr/>
      </xdr:nvCxnSpPr>
      <xdr:spPr>
        <a:xfrm>
          <a:off x="15481300" y="1827276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17780</xdr:rowOff>
    </xdr:from>
    <xdr:to>
      <xdr:col>76</xdr:col>
      <xdr:colOff>165100</xdr:colOff>
      <xdr:row>106</xdr:row>
      <xdr:rowOff>119380</xdr:rowOff>
    </xdr:to>
    <xdr:sp macro="" textlink="">
      <xdr:nvSpPr>
        <xdr:cNvPr id="777" name="楕円 776">
          <a:extLst>
            <a:ext uri="{FF2B5EF4-FFF2-40B4-BE49-F238E27FC236}">
              <a16:creationId xmlns:a16="http://schemas.microsoft.com/office/drawing/2014/main" id="{5FDBCEF9-569A-44C7-B39B-D9255BD62E48}"/>
            </a:ext>
          </a:extLst>
        </xdr:cNvPr>
        <xdr:cNvSpPr/>
      </xdr:nvSpPr>
      <xdr:spPr>
        <a:xfrm>
          <a:off x="14541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68580</xdr:rowOff>
    </xdr:from>
    <xdr:to>
      <xdr:col>81</xdr:col>
      <xdr:colOff>50800</xdr:colOff>
      <xdr:row>106</xdr:row>
      <xdr:rowOff>99061</xdr:rowOff>
    </xdr:to>
    <xdr:cxnSp macro="">
      <xdr:nvCxnSpPr>
        <xdr:cNvPr id="778" name="直線コネクタ 777">
          <a:extLst>
            <a:ext uri="{FF2B5EF4-FFF2-40B4-BE49-F238E27FC236}">
              <a16:creationId xmlns:a16="http://schemas.microsoft.com/office/drawing/2014/main" id="{274C4520-F400-432A-A53A-4D70FA9B119E}"/>
            </a:ext>
          </a:extLst>
        </xdr:cNvPr>
        <xdr:cNvCxnSpPr/>
      </xdr:nvCxnSpPr>
      <xdr:spPr>
        <a:xfrm>
          <a:off x="14592300" y="182422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168275</xdr:rowOff>
    </xdr:from>
    <xdr:to>
      <xdr:col>72</xdr:col>
      <xdr:colOff>38100</xdr:colOff>
      <xdr:row>106</xdr:row>
      <xdr:rowOff>98425</xdr:rowOff>
    </xdr:to>
    <xdr:sp macro="" textlink="">
      <xdr:nvSpPr>
        <xdr:cNvPr id="779" name="楕円 778">
          <a:extLst>
            <a:ext uri="{FF2B5EF4-FFF2-40B4-BE49-F238E27FC236}">
              <a16:creationId xmlns:a16="http://schemas.microsoft.com/office/drawing/2014/main" id="{13BB34A5-B7B7-4F25-9847-FCF925C3BDCD}"/>
            </a:ext>
          </a:extLst>
        </xdr:cNvPr>
        <xdr:cNvSpPr/>
      </xdr:nvSpPr>
      <xdr:spPr>
        <a:xfrm>
          <a:off x="13652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47625</xdr:rowOff>
    </xdr:from>
    <xdr:to>
      <xdr:col>76</xdr:col>
      <xdr:colOff>114300</xdr:colOff>
      <xdr:row>106</xdr:row>
      <xdr:rowOff>68580</xdr:rowOff>
    </xdr:to>
    <xdr:cxnSp macro="">
      <xdr:nvCxnSpPr>
        <xdr:cNvPr id="780" name="直線コネクタ 779">
          <a:extLst>
            <a:ext uri="{FF2B5EF4-FFF2-40B4-BE49-F238E27FC236}">
              <a16:creationId xmlns:a16="http://schemas.microsoft.com/office/drawing/2014/main" id="{CF1CDE0A-198F-4FC3-9510-8C995DCF7936}"/>
            </a:ext>
          </a:extLst>
        </xdr:cNvPr>
        <xdr:cNvCxnSpPr/>
      </xdr:nvCxnSpPr>
      <xdr:spPr>
        <a:xfrm>
          <a:off x="13703300" y="182213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151130</xdr:rowOff>
    </xdr:from>
    <xdr:to>
      <xdr:col>67</xdr:col>
      <xdr:colOff>101600</xdr:colOff>
      <xdr:row>106</xdr:row>
      <xdr:rowOff>81280</xdr:rowOff>
    </xdr:to>
    <xdr:sp macro="" textlink="">
      <xdr:nvSpPr>
        <xdr:cNvPr id="781" name="楕円 780">
          <a:extLst>
            <a:ext uri="{FF2B5EF4-FFF2-40B4-BE49-F238E27FC236}">
              <a16:creationId xmlns:a16="http://schemas.microsoft.com/office/drawing/2014/main" id="{292DEEC8-9FEE-41AE-BF4F-982F8A94C4A4}"/>
            </a:ext>
          </a:extLst>
        </xdr:cNvPr>
        <xdr:cNvSpPr/>
      </xdr:nvSpPr>
      <xdr:spPr>
        <a:xfrm>
          <a:off x="1276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30480</xdr:rowOff>
    </xdr:from>
    <xdr:to>
      <xdr:col>71</xdr:col>
      <xdr:colOff>177800</xdr:colOff>
      <xdr:row>106</xdr:row>
      <xdr:rowOff>47625</xdr:rowOff>
    </xdr:to>
    <xdr:cxnSp macro="">
      <xdr:nvCxnSpPr>
        <xdr:cNvPr id="782" name="直線コネクタ 781">
          <a:extLst>
            <a:ext uri="{FF2B5EF4-FFF2-40B4-BE49-F238E27FC236}">
              <a16:creationId xmlns:a16="http://schemas.microsoft.com/office/drawing/2014/main" id="{DCD740CB-34BD-4590-8C0B-0B7931F2A489}"/>
            </a:ext>
          </a:extLst>
        </xdr:cNvPr>
        <xdr:cNvCxnSpPr/>
      </xdr:nvCxnSpPr>
      <xdr:spPr>
        <a:xfrm>
          <a:off x="12814300" y="182041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783" name="n_1aveValue【公民館】&#10;有形固定資産減価償却率">
          <a:extLst>
            <a:ext uri="{FF2B5EF4-FFF2-40B4-BE49-F238E27FC236}">
              <a16:creationId xmlns:a16="http://schemas.microsoft.com/office/drawing/2014/main" id="{FFA3B53C-FA26-4A4A-BE61-4C43FFC02D00}"/>
            </a:ext>
          </a:extLst>
        </xdr:cNvPr>
        <xdr:cNvSpPr txBox="1"/>
      </xdr:nvSpPr>
      <xdr:spPr>
        <a:xfrm>
          <a:off x="15266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784" name="n_2aveValue【公民館】&#10;有形固定資産減価償却率">
          <a:extLst>
            <a:ext uri="{FF2B5EF4-FFF2-40B4-BE49-F238E27FC236}">
              <a16:creationId xmlns:a16="http://schemas.microsoft.com/office/drawing/2014/main" id="{ABB15696-9314-473E-BFB5-7105DBCBD62E}"/>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85" name="n_3aveValue【公民館】&#10;有形固定資産減価償却率">
          <a:extLst>
            <a:ext uri="{FF2B5EF4-FFF2-40B4-BE49-F238E27FC236}">
              <a16:creationId xmlns:a16="http://schemas.microsoft.com/office/drawing/2014/main" id="{76AE2C96-8AC9-4CEF-9C82-F606327CB705}"/>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786" name="n_4aveValue【公民館】&#10;有形固定資産減価償却率">
          <a:extLst>
            <a:ext uri="{FF2B5EF4-FFF2-40B4-BE49-F238E27FC236}">
              <a16:creationId xmlns:a16="http://schemas.microsoft.com/office/drawing/2014/main" id="{157D33C3-D030-46F7-8A1D-E52B749B237B}"/>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140988</xdr:rowOff>
    </xdr:from>
    <xdr:ext cx="405111" cy="259045"/>
    <xdr:sp macro="" textlink="">
      <xdr:nvSpPr>
        <xdr:cNvPr id="787" name="n_1mainValue【公民館】&#10;有形固定資産減価償却率">
          <a:extLst>
            <a:ext uri="{FF2B5EF4-FFF2-40B4-BE49-F238E27FC236}">
              <a16:creationId xmlns:a16="http://schemas.microsoft.com/office/drawing/2014/main" id="{B4CDE86C-5B38-430A-872B-A28431A4CD91}"/>
            </a:ext>
          </a:extLst>
        </xdr:cNvPr>
        <xdr:cNvSpPr txBox="1"/>
      </xdr:nvSpPr>
      <xdr:spPr>
        <a:xfrm>
          <a:off x="152660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110507</xdr:rowOff>
    </xdr:from>
    <xdr:ext cx="405111" cy="259045"/>
    <xdr:sp macro="" textlink="">
      <xdr:nvSpPr>
        <xdr:cNvPr id="788" name="n_2mainValue【公民館】&#10;有形固定資産減価償却率">
          <a:extLst>
            <a:ext uri="{FF2B5EF4-FFF2-40B4-BE49-F238E27FC236}">
              <a16:creationId xmlns:a16="http://schemas.microsoft.com/office/drawing/2014/main" id="{E6A45D0A-2E2D-401A-B7EA-C0E988CDB28B}"/>
            </a:ext>
          </a:extLst>
        </xdr:cNvPr>
        <xdr:cNvSpPr txBox="1"/>
      </xdr:nvSpPr>
      <xdr:spPr>
        <a:xfrm>
          <a:off x="143897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89552</xdr:rowOff>
    </xdr:from>
    <xdr:ext cx="405111" cy="259045"/>
    <xdr:sp macro="" textlink="">
      <xdr:nvSpPr>
        <xdr:cNvPr id="789" name="n_3mainValue【公民館】&#10;有形固定資産減価償却率">
          <a:extLst>
            <a:ext uri="{FF2B5EF4-FFF2-40B4-BE49-F238E27FC236}">
              <a16:creationId xmlns:a16="http://schemas.microsoft.com/office/drawing/2014/main" id="{8125F57A-AE32-4E6D-931A-CEADA57F5374}"/>
            </a:ext>
          </a:extLst>
        </xdr:cNvPr>
        <xdr:cNvSpPr txBox="1"/>
      </xdr:nvSpPr>
      <xdr:spPr>
        <a:xfrm>
          <a:off x="13500744" y="182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72407</xdr:rowOff>
    </xdr:from>
    <xdr:ext cx="405111" cy="259045"/>
    <xdr:sp macro="" textlink="">
      <xdr:nvSpPr>
        <xdr:cNvPr id="790" name="n_4mainValue【公民館】&#10;有形固定資産減価償却率">
          <a:extLst>
            <a:ext uri="{FF2B5EF4-FFF2-40B4-BE49-F238E27FC236}">
              <a16:creationId xmlns:a16="http://schemas.microsoft.com/office/drawing/2014/main" id="{0D3E1BDD-7C12-40B7-A29C-A3F857596663}"/>
            </a:ext>
          </a:extLst>
        </xdr:cNvPr>
        <xdr:cNvSpPr txBox="1"/>
      </xdr:nvSpPr>
      <xdr:spPr>
        <a:xfrm>
          <a:off x="12611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4174482F-5ED0-4CC8-93E8-FD091409B7D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11EDF0D9-A7D6-40A9-B776-D5D10557402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75C4227B-3876-4E8D-AD31-7CC39207063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157B69E4-FFAA-4676-943F-6F7D25B0006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FC48E7A9-F3CB-4E3F-88A0-05574095D06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DEF3404D-BEF7-4882-8DE9-1A319752ED2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C74D260A-3811-4A29-B8A1-CD91BE8BFBF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CC50D771-8B0E-4F95-A6CA-A2E0F95762F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B041BEC8-211D-4802-966B-74EEC76441D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E6755C6F-C90E-4D97-B15C-85014C7907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0565699D-6EAD-469D-907E-EE5187E7777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ACD07927-78F0-477E-9EAA-EDD9032F2DB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214A5719-960B-4FE3-BE3C-AD8167E6D19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79F4D67B-3012-4502-9B06-A52D3547CE2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31FEB66E-27EF-417D-9155-AFE4034715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5852D497-ED92-4710-81A6-6B7025334D9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B705D0EB-8EE2-4E0F-9093-89A2737BE8B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2385F903-0F54-4482-BA93-072B377E98C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C8420CA7-E0F3-4D60-B8FA-9FFC082A03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D47884E0-B442-47B0-A7AC-EA5D895080F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46AA9A18-3225-43A8-BBEE-9E88F8829E2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A053620-B7C3-4B2C-B707-3BAFAD92DF8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D7392B9A-14B1-46D5-AFAF-404C04C98AE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4" name="直線コネクタ 813">
          <a:extLst>
            <a:ext uri="{FF2B5EF4-FFF2-40B4-BE49-F238E27FC236}">
              <a16:creationId xmlns:a16="http://schemas.microsoft.com/office/drawing/2014/main" id="{FE726EFA-D725-4DDD-BD56-EFDA284FE2BE}"/>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5" name="【公民館】&#10;一人当たり面積最小値テキスト">
          <a:extLst>
            <a:ext uri="{FF2B5EF4-FFF2-40B4-BE49-F238E27FC236}">
              <a16:creationId xmlns:a16="http://schemas.microsoft.com/office/drawing/2014/main" id="{3A621794-94DC-454E-A541-4011D86C12F8}"/>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6" name="直線コネクタ 815">
          <a:extLst>
            <a:ext uri="{FF2B5EF4-FFF2-40B4-BE49-F238E27FC236}">
              <a16:creationId xmlns:a16="http://schemas.microsoft.com/office/drawing/2014/main" id="{8744FBF2-404E-489A-83E0-EAD3C68859A7}"/>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17" name="【公民館】&#10;一人当たり面積最大値テキスト">
          <a:extLst>
            <a:ext uri="{FF2B5EF4-FFF2-40B4-BE49-F238E27FC236}">
              <a16:creationId xmlns:a16="http://schemas.microsoft.com/office/drawing/2014/main" id="{BDE6F240-A2C7-4421-88E9-05F0681F6EF0}"/>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18" name="直線コネクタ 817">
          <a:extLst>
            <a:ext uri="{FF2B5EF4-FFF2-40B4-BE49-F238E27FC236}">
              <a16:creationId xmlns:a16="http://schemas.microsoft.com/office/drawing/2014/main" id="{4CD265D4-4246-435C-9165-AAA514E5F057}"/>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132097</xdr:rowOff>
    </xdr:from>
    <xdr:ext cx="469744" cy="259045"/>
    <xdr:sp macro="" textlink="">
      <xdr:nvSpPr>
        <xdr:cNvPr id="819" name="【公民館】&#10;一人当たり面積平均値テキスト">
          <a:extLst>
            <a:ext uri="{FF2B5EF4-FFF2-40B4-BE49-F238E27FC236}">
              <a16:creationId xmlns:a16="http://schemas.microsoft.com/office/drawing/2014/main" id="{603F8FC4-9A3C-4ABE-BCD4-5B6D9EEC3CFF}"/>
            </a:ext>
          </a:extLst>
        </xdr:cNvPr>
        <xdr:cNvSpPr txBox="1"/>
      </xdr:nvSpPr>
      <xdr:spPr>
        <a:xfrm>
          <a:off x="22199600" y="18305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0" name="フローチャート: 判断 819">
          <a:extLst>
            <a:ext uri="{FF2B5EF4-FFF2-40B4-BE49-F238E27FC236}">
              <a16:creationId xmlns:a16="http://schemas.microsoft.com/office/drawing/2014/main" id="{250CF54E-B490-4226-9149-F564946AF9A0}"/>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1" name="フローチャート: 判断 820">
          <a:extLst>
            <a:ext uri="{FF2B5EF4-FFF2-40B4-BE49-F238E27FC236}">
              <a16:creationId xmlns:a16="http://schemas.microsoft.com/office/drawing/2014/main" id="{99C29BE3-F265-4AB7-AAB3-258B7F3870C9}"/>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2" name="フローチャート: 判断 821">
          <a:extLst>
            <a:ext uri="{FF2B5EF4-FFF2-40B4-BE49-F238E27FC236}">
              <a16:creationId xmlns:a16="http://schemas.microsoft.com/office/drawing/2014/main" id="{406F5FC1-6430-4E4E-8180-4BFD9016F393}"/>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3" name="フローチャート: 判断 822">
          <a:extLst>
            <a:ext uri="{FF2B5EF4-FFF2-40B4-BE49-F238E27FC236}">
              <a16:creationId xmlns:a16="http://schemas.microsoft.com/office/drawing/2014/main" id="{EB6CE2B0-98C8-4ADB-A3D2-D78A678CFB88}"/>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4" name="フローチャート: 判断 823">
          <a:extLst>
            <a:ext uri="{FF2B5EF4-FFF2-40B4-BE49-F238E27FC236}">
              <a16:creationId xmlns:a16="http://schemas.microsoft.com/office/drawing/2014/main" id="{6F1BF5E7-C0B8-4D93-ADBC-FE26204D38D3}"/>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5DDA3BF4-91A8-4E51-A3C2-CBE6242E6E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2FE263D-FD23-4FD6-A014-C14EE6392F9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9186F2A-A116-448A-B176-5251764142E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AB56533-2C18-4589-8EA4-3E54591A443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54559C0-66A7-435D-91F7-142B4AD7DC2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48261</xdr:rowOff>
    </xdr:from>
    <xdr:to>
      <xdr:col>116</xdr:col>
      <xdr:colOff>114300</xdr:colOff>
      <xdr:row>104</xdr:row>
      <xdr:rowOff>149861</xdr:rowOff>
    </xdr:to>
    <xdr:sp macro="" textlink="">
      <xdr:nvSpPr>
        <xdr:cNvPr id="830" name="楕円 829">
          <a:extLst>
            <a:ext uri="{FF2B5EF4-FFF2-40B4-BE49-F238E27FC236}">
              <a16:creationId xmlns:a16="http://schemas.microsoft.com/office/drawing/2014/main" id="{554E8807-7DB6-4F42-BCD4-380D93100A34}"/>
            </a:ext>
          </a:extLst>
        </xdr:cNvPr>
        <xdr:cNvSpPr/>
      </xdr:nvSpPr>
      <xdr:spPr>
        <a:xfrm>
          <a:off x="22110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71138</xdr:rowOff>
    </xdr:from>
    <xdr:ext cx="469744" cy="259045"/>
    <xdr:sp macro="" textlink="">
      <xdr:nvSpPr>
        <xdr:cNvPr id="831" name="【公民館】&#10;一人当たり面積該当値テキスト">
          <a:extLst>
            <a:ext uri="{FF2B5EF4-FFF2-40B4-BE49-F238E27FC236}">
              <a16:creationId xmlns:a16="http://schemas.microsoft.com/office/drawing/2014/main" id="{4BA28295-61E3-4049-9FF4-3ECE6C68D66E}"/>
            </a:ext>
          </a:extLst>
        </xdr:cNvPr>
        <xdr:cNvSpPr txBox="1"/>
      </xdr:nvSpPr>
      <xdr:spPr>
        <a:xfrm>
          <a:off x="22199600"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64770</xdr:rowOff>
    </xdr:from>
    <xdr:to>
      <xdr:col>112</xdr:col>
      <xdr:colOff>38100</xdr:colOff>
      <xdr:row>104</xdr:row>
      <xdr:rowOff>166370</xdr:rowOff>
    </xdr:to>
    <xdr:sp macro="" textlink="">
      <xdr:nvSpPr>
        <xdr:cNvPr id="832" name="楕円 831">
          <a:extLst>
            <a:ext uri="{FF2B5EF4-FFF2-40B4-BE49-F238E27FC236}">
              <a16:creationId xmlns:a16="http://schemas.microsoft.com/office/drawing/2014/main" id="{E68BA729-1EF2-478E-9F94-B55CEA5C1D61}"/>
            </a:ext>
          </a:extLst>
        </xdr:cNvPr>
        <xdr:cNvSpPr/>
      </xdr:nvSpPr>
      <xdr:spPr>
        <a:xfrm>
          <a:off x="21272500" y="1789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99061</xdr:rowOff>
    </xdr:from>
    <xdr:to>
      <xdr:col>116</xdr:col>
      <xdr:colOff>63500</xdr:colOff>
      <xdr:row>104</xdr:row>
      <xdr:rowOff>115570</xdr:rowOff>
    </xdr:to>
    <xdr:cxnSp macro="">
      <xdr:nvCxnSpPr>
        <xdr:cNvPr id="833" name="直線コネクタ 832">
          <a:extLst>
            <a:ext uri="{FF2B5EF4-FFF2-40B4-BE49-F238E27FC236}">
              <a16:creationId xmlns:a16="http://schemas.microsoft.com/office/drawing/2014/main" id="{BEDA0795-9187-4596-966F-CC7CE691FBF9}"/>
            </a:ext>
          </a:extLst>
        </xdr:cNvPr>
        <xdr:cNvCxnSpPr/>
      </xdr:nvCxnSpPr>
      <xdr:spPr>
        <a:xfrm flipV="1">
          <a:off x="21323300" y="17929861"/>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81280</xdr:rowOff>
    </xdr:from>
    <xdr:to>
      <xdr:col>107</xdr:col>
      <xdr:colOff>101600</xdr:colOff>
      <xdr:row>105</xdr:row>
      <xdr:rowOff>11430</xdr:rowOff>
    </xdr:to>
    <xdr:sp macro="" textlink="">
      <xdr:nvSpPr>
        <xdr:cNvPr id="834" name="楕円 833">
          <a:extLst>
            <a:ext uri="{FF2B5EF4-FFF2-40B4-BE49-F238E27FC236}">
              <a16:creationId xmlns:a16="http://schemas.microsoft.com/office/drawing/2014/main" id="{7A3E7065-A1A1-4F4A-A4F6-7BDAB387B42B}"/>
            </a:ext>
          </a:extLst>
        </xdr:cNvPr>
        <xdr:cNvSpPr/>
      </xdr:nvSpPr>
      <xdr:spPr>
        <a:xfrm>
          <a:off x="2038350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115570</xdr:rowOff>
    </xdr:from>
    <xdr:to>
      <xdr:col>111</xdr:col>
      <xdr:colOff>177800</xdr:colOff>
      <xdr:row>104</xdr:row>
      <xdr:rowOff>132080</xdr:rowOff>
    </xdr:to>
    <xdr:cxnSp macro="">
      <xdr:nvCxnSpPr>
        <xdr:cNvPr id="835" name="直線コネクタ 834">
          <a:extLst>
            <a:ext uri="{FF2B5EF4-FFF2-40B4-BE49-F238E27FC236}">
              <a16:creationId xmlns:a16="http://schemas.microsoft.com/office/drawing/2014/main" id="{CB5E8395-84B5-4DFC-AA57-B6CAE1A5D644}"/>
            </a:ext>
          </a:extLst>
        </xdr:cNvPr>
        <xdr:cNvCxnSpPr/>
      </xdr:nvCxnSpPr>
      <xdr:spPr>
        <a:xfrm flipV="1">
          <a:off x="20434300" y="1794637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100330</xdr:rowOff>
    </xdr:from>
    <xdr:to>
      <xdr:col>102</xdr:col>
      <xdr:colOff>165100</xdr:colOff>
      <xdr:row>105</xdr:row>
      <xdr:rowOff>30480</xdr:rowOff>
    </xdr:to>
    <xdr:sp macro="" textlink="">
      <xdr:nvSpPr>
        <xdr:cNvPr id="836" name="楕円 835">
          <a:extLst>
            <a:ext uri="{FF2B5EF4-FFF2-40B4-BE49-F238E27FC236}">
              <a16:creationId xmlns:a16="http://schemas.microsoft.com/office/drawing/2014/main" id="{D9FFC19B-C7DA-41F4-AD66-42FADAE66E5F}"/>
            </a:ext>
          </a:extLst>
        </xdr:cNvPr>
        <xdr:cNvSpPr/>
      </xdr:nvSpPr>
      <xdr:spPr>
        <a:xfrm>
          <a:off x="19494500" y="1793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132080</xdr:rowOff>
    </xdr:from>
    <xdr:to>
      <xdr:col>107</xdr:col>
      <xdr:colOff>50800</xdr:colOff>
      <xdr:row>104</xdr:row>
      <xdr:rowOff>151130</xdr:rowOff>
    </xdr:to>
    <xdr:cxnSp macro="">
      <xdr:nvCxnSpPr>
        <xdr:cNvPr id="837" name="直線コネクタ 836">
          <a:extLst>
            <a:ext uri="{FF2B5EF4-FFF2-40B4-BE49-F238E27FC236}">
              <a16:creationId xmlns:a16="http://schemas.microsoft.com/office/drawing/2014/main" id="{46B74204-47E3-4D38-A9B0-82BA67E6545F}"/>
            </a:ext>
          </a:extLst>
        </xdr:cNvPr>
        <xdr:cNvCxnSpPr/>
      </xdr:nvCxnSpPr>
      <xdr:spPr>
        <a:xfrm flipV="1">
          <a:off x="19545300" y="179628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60961</xdr:rowOff>
    </xdr:from>
    <xdr:to>
      <xdr:col>98</xdr:col>
      <xdr:colOff>38100</xdr:colOff>
      <xdr:row>104</xdr:row>
      <xdr:rowOff>162561</xdr:rowOff>
    </xdr:to>
    <xdr:sp macro="" textlink="">
      <xdr:nvSpPr>
        <xdr:cNvPr id="838" name="楕円 837">
          <a:extLst>
            <a:ext uri="{FF2B5EF4-FFF2-40B4-BE49-F238E27FC236}">
              <a16:creationId xmlns:a16="http://schemas.microsoft.com/office/drawing/2014/main" id="{9EEFAFD4-DB20-48D9-BE38-AC8E340FE744}"/>
            </a:ext>
          </a:extLst>
        </xdr:cNvPr>
        <xdr:cNvSpPr/>
      </xdr:nvSpPr>
      <xdr:spPr>
        <a:xfrm>
          <a:off x="18605500" y="1789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111761</xdr:rowOff>
    </xdr:from>
    <xdr:to>
      <xdr:col>102</xdr:col>
      <xdr:colOff>114300</xdr:colOff>
      <xdr:row>104</xdr:row>
      <xdr:rowOff>151130</xdr:rowOff>
    </xdr:to>
    <xdr:cxnSp macro="">
      <xdr:nvCxnSpPr>
        <xdr:cNvPr id="839" name="直線コネクタ 838">
          <a:extLst>
            <a:ext uri="{FF2B5EF4-FFF2-40B4-BE49-F238E27FC236}">
              <a16:creationId xmlns:a16="http://schemas.microsoft.com/office/drawing/2014/main" id="{F21E8A92-AFA5-4A08-B437-6AF3FFA97F40}"/>
            </a:ext>
          </a:extLst>
        </xdr:cNvPr>
        <xdr:cNvCxnSpPr/>
      </xdr:nvCxnSpPr>
      <xdr:spPr>
        <a:xfrm>
          <a:off x="18656300" y="17942561"/>
          <a:ext cx="889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78757</xdr:rowOff>
    </xdr:from>
    <xdr:ext cx="469744" cy="259045"/>
    <xdr:sp macro="" textlink="">
      <xdr:nvSpPr>
        <xdr:cNvPr id="840" name="n_1aveValue【公民館】&#10;一人当たり面積">
          <a:extLst>
            <a:ext uri="{FF2B5EF4-FFF2-40B4-BE49-F238E27FC236}">
              <a16:creationId xmlns:a16="http://schemas.microsoft.com/office/drawing/2014/main" id="{C3996699-DE62-429E-8DB4-AE43826E9746}"/>
            </a:ext>
          </a:extLst>
        </xdr:cNvPr>
        <xdr:cNvSpPr txBox="1"/>
      </xdr:nvSpPr>
      <xdr:spPr>
        <a:xfrm>
          <a:off x="21075727"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104157</xdr:rowOff>
    </xdr:from>
    <xdr:ext cx="469744" cy="259045"/>
    <xdr:sp macro="" textlink="">
      <xdr:nvSpPr>
        <xdr:cNvPr id="841" name="n_2aveValue【公民館】&#10;一人当たり面積">
          <a:extLst>
            <a:ext uri="{FF2B5EF4-FFF2-40B4-BE49-F238E27FC236}">
              <a16:creationId xmlns:a16="http://schemas.microsoft.com/office/drawing/2014/main" id="{B53F8BBF-59B4-4127-95AE-5629E4A8F5CD}"/>
            </a:ext>
          </a:extLst>
        </xdr:cNvPr>
        <xdr:cNvSpPr txBox="1"/>
      </xdr:nvSpPr>
      <xdr:spPr>
        <a:xfrm>
          <a:off x="20199427"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842" name="n_3aveValue【公民館】&#10;一人当たり面積">
          <a:extLst>
            <a:ext uri="{FF2B5EF4-FFF2-40B4-BE49-F238E27FC236}">
              <a16:creationId xmlns:a16="http://schemas.microsoft.com/office/drawing/2014/main" id="{EDB13DB7-1BF0-4968-AA5C-469076C558CB}"/>
            </a:ext>
          </a:extLst>
        </xdr:cNvPr>
        <xdr:cNvSpPr txBox="1"/>
      </xdr:nvSpPr>
      <xdr:spPr>
        <a:xfrm>
          <a:off x="19310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843" name="n_4aveValue【公民館】&#10;一人当たり面積">
          <a:extLst>
            <a:ext uri="{FF2B5EF4-FFF2-40B4-BE49-F238E27FC236}">
              <a16:creationId xmlns:a16="http://schemas.microsoft.com/office/drawing/2014/main" id="{2ED49370-E969-47E3-B023-1D19683542AA}"/>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11447</xdr:rowOff>
    </xdr:from>
    <xdr:ext cx="469744" cy="259045"/>
    <xdr:sp macro="" textlink="">
      <xdr:nvSpPr>
        <xdr:cNvPr id="844" name="n_1mainValue【公民館】&#10;一人当たり面積">
          <a:extLst>
            <a:ext uri="{FF2B5EF4-FFF2-40B4-BE49-F238E27FC236}">
              <a16:creationId xmlns:a16="http://schemas.microsoft.com/office/drawing/2014/main" id="{63362FED-234C-436B-9E61-6FE586D848C5}"/>
            </a:ext>
          </a:extLst>
        </xdr:cNvPr>
        <xdr:cNvSpPr txBox="1"/>
      </xdr:nvSpPr>
      <xdr:spPr>
        <a:xfrm>
          <a:off x="2107572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27957</xdr:rowOff>
    </xdr:from>
    <xdr:ext cx="469744" cy="259045"/>
    <xdr:sp macro="" textlink="">
      <xdr:nvSpPr>
        <xdr:cNvPr id="845" name="n_2mainValue【公民館】&#10;一人当たり面積">
          <a:extLst>
            <a:ext uri="{FF2B5EF4-FFF2-40B4-BE49-F238E27FC236}">
              <a16:creationId xmlns:a16="http://schemas.microsoft.com/office/drawing/2014/main" id="{306DA333-0B5D-4855-BDF4-45B2EBFFB46A}"/>
            </a:ext>
          </a:extLst>
        </xdr:cNvPr>
        <xdr:cNvSpPr txBox="1"/>
      </xdr:nvSpPr>
      <xdr:spPr>
        <a:xfrm>
          <a:off x="20199427" y="1768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47007</xdr:rowOff>
    </xdr:from>
    <xdr:ext cx="469744" cy="259045"/>
    <xdr:sp macro="" textlink="">
      <xdr:nvSpPr>
        <xdr:cNvPr id="846" name="n_3mainValue【公民館】&#10;一人当たり面積">
          <a:extLst>
            <a:ext uri="{FF2B5EF4-FFF2-40B4-BE49-F238E27FC236}">
              <a16:creationId xmlns:a16="http://schemas.microsoft.com/office/drawing/2014/main" id="{91721990-474A-4BCE-BF32-DA7BC778C993}"/>
            </a:ext>
          </a:extLst>
        </xdr:cNvPr>
        <xdr:cNvSpPr txBox="1"/>
      </xdr:nvSpPr>
      <xdr:spPr>
        <a:xfrm>
          <a:off x="19310427" y="1770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7638</xdr:rowOff>
    </xdr:from>
    <xdr:ext cx="469744" cy="259045"/>
    <xdr:sp macro="" textlink="">
      <xdr:nvSpPr>
        <xdr:cNvPr id="847" name="n_4mainValue【公民館】&#10;一人当たり面積">
          <a:extLst>
            <a:ext uri="{FF2B5EF4-FFF2-40B4-BE49-F238E27FC236}">
              <a16:creationId xmlns:a16="http://schemas.microsoft.com/office/drawing/2014/main" id="{78A7EA06-77D3-4672-9C98-85A38CD7806C}"/>
            </a:ext>
          </a:extLst>
        </xdr:cNvPr>
        <xdr:cNvSpPr txBox="1"/>
      </xdr:nvSpPr>
      <xdr:spPr>
        <a:xfrm>
          <a:off x="1842142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DC32084-E76A-4D12-B599-E088824D021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DC19A6EE-B365-423E-A6EF-D9D4BAEB5D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EC713789-CAD6-4482-8E03-976AEAA06EA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類似団体と比較して特に有形固定資産減価償却率が高い施設は、公営住宅、公民館であり、低い施設は、学校施設、港湾・漁港である。</a:t>
          </a:r>
        </a:p>
        <a:p>
          <a:r>
            <a:rPr kumimoji="1" lang="ja-JP" altLang="en-US" sz="1300">
              <a:latin typeface="ＭＳ Ｐゴシック" panose="020B0600070205080204" pitchFamily="50" charset="-128"/>
              <a:ea typeface="ＭＳ Ｐゴシック" panose="020B0600070205080204" pitchFamily="50" charset="-128"/>
            </a:rPr>
            <a:t>　公営住宅については、保有施設の約</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割が有形固定資産減価償却率</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％を超えており、全体的に老朽化が進んでいる。平成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年度に個別施設計画を策定し、それに基づき沖浦住宅や七日市住宅等の解体撤去工事等を実施したことに加え、令和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年度に大谷第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住宅、令和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年度に境住宅の解体撤去を実施することとしており、一定の数値の減少が見込まれるものの、依然として高い水準にあるため、今後も同計画により、集約化・複合化・減築等を進めていく。</a:t>
          </a:r>
        </a:p>
        <a:p>
          <a:r>
            <a:rPr kumimoji="1" lang="ja-JP" altLang="en-US" sz="1300">
              <a:latin typeface="ＭＳ Ｐゴシック" panose="020B0600070205080204" pitchFamily="50" charset="-128"/>
              <a:ea typeface="ＭＳ Ｐゴシック" panose="020B0600070205080204" pitchFamily="50" charset="-128"/>
            </a:rPr>
            <a:t>　学校施設については、立て続けに耐震化・老朽化対策に伴う大規模改修を実施したことにより、有形固定資産減価償却率は類似団体より低くなっている。一人当たりの面積については、令和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年度に佐津小学校と奥佐津小学校を香住小学校に統合したことに加え、令和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年度及び令和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年度にも統廃合を行う予定にしており、改善が見込まれる。今後も継続し維持管理経費の増加に留意しながら、適切な管理運営を検討していく。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CAD3C2-E576-4E53-B26C-1D5891F9FA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31ECBBE-28E5-4217-9DB7-5B3B4B5269E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16ABA76-9E32-42A7-8D45-9989732A51C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D39E90-9EB1-404C-BA05-C4395C73FE4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2C3DF3-BA6E-4102-9039-1CCFFEBCDF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E1644C6-8876-4541-B1C4-66CFFCBC01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2D5310-74B7-4CF5-8939-F4F80748D5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6ECCFA-B771-4D7C-922C-1AD56C5FCDC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39FE59-2965-4769-ACD8-1AD21ECDA4B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2494582-414C-4B45-B7C7-C4C303162BB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7D64CE-B46A-403F-8D5B-51FD1AA01B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476056-23F7-4E41-9E07-9E972B5A2B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FC2417E-0889-46E2-ABC3-F507103C48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75AAAC-0465-402C-9B42-36B757B7AE4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4692BFC-CFAA-4A36-8394-FC39EA475EE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0C0FB4D-AD69-4AB1-9EDF-8296074F20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F0C4BB-FEAD-462C-AC9C-896E58CF4E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793BB3-0C1E-4ABB-9290-B1B25E11AB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8175FB-3BEA-40AF-981A-AE72FEAE34C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235199-E7E9-4806-B248-26633FDD51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5D00A8-F528-4D66-9068-4AB05BBFE11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3A309F1-089E-4F88-B6DF-BC15CC61A19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B23648-EB37-44FA-9043-D28A763C511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85220B-DD48-4E90-9CCB-60C82EC6657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6B74A4-04B2-4CD5-B112-3BBE4688091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7207AFE-A6E3-4BBF-8615-2D40CC9F69D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C8C4DD-B39B-4380-8398-82856D1C9B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94B5DE2-C24D-4AAD-8580-D9AB99BEC98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E57867-53CC-4DAE-A4EC-97B2F7B6DF8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F1C5D9-E45D-4F67-8238-26EEDD6C752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A549B8-C755-40D6-AE87-BFBE84465DF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6081692-A715-4108-8A65-96F7EE830C6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1111AA-5D3F-4093-8357-D96506B205C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18A4C6-3017-41B2-9B07-09213AEAF9E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0A2AC0-87E8-4607-B7CA-D2450416639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F497AE-955A-4BF4-A33B-8264A1F779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311D84-BBF8-4AB8-92EA-10B673D6C6E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9B2F66-CC93-4A30-8047-26E9D9CA6E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2F7001-7F6D-4D4F-BA76-EC71DEED7B2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CFC7811-1A8E-4404-97FE-07263D4CC61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E849C21-6048-4F55-84AF-7E6BE1C38B8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60DA56D-282D-4298-878D-D4551150663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46693B6-F830-4E1A-A00B-971375A55FA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7A7CADD-A05B-4137-8B54-2CEB6A86AAE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E19510A-5CA7-43BB-B86F-59C102BBE10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8B30DD7-E007-4589-833E-234EB19A49A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B98D370-4FFF-42D2-9423-0F576D75578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6913E50-2BD7-43E4-83C2-B9D65F2D157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6CA6E18-C03E-4C55-AAD5-30B1209166F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513D1EF-636A-4D1A-B095-A9F2C1C9FC2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BA926EF-8BF4-4C64-8CDF-356C084D4C1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79FE32F-066B-4712-B825-5BD0664A840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F1D4563-769B-4F45-BB38-24434A7E36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880B176-F808-4FE9-A324-EEF8F9EB03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77DD15D-3A8E-41EB-961D-DF3B984F8D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8DBB74E-6A9C-4318-9984-55A28FDF5D7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D31A19C-3DD4-4C21-8A7F-17570ABC8E6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84C47B1-4540-4E1B-BE98-575B7877B00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D6E9BC4-58BD-41FE-9214-88D5F5781EC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9B1AB51-7042-47E9-8C3F-30C19F3BDCF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086A139-AD01-457D-8699-CAEBBE2AF26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8F9A3F5-7F01-4B29-874A-B5A9D2933E1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7816E65-228C-48AF-B5C9-8B1E2714AAF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69E9950-651F-49E9-AE0B-5A2018ACE26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EC8B521-AD05-427A-B05F-6AEC4F5C432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B568195-2A44-441A-8FC6-044D518E5F4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32E5A03-2F25-4745-8E14-A842D338E6D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625B5E4-1FA4-4383-B2D1-317B46AE5D2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9BB1E1D-391C-4F6B-A680-C3AF6393E49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C2A417E6-F09A-4A34-988E-9B962CD1C8B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22D0EF78-0F39-417A-995F-54C9A7ED0D4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69A7514-311A-4FB1-94EC-C43F2C3814EB}"/>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C073F940-8D6A-47EB-BC5C-2467D48D000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6AB28CC-9BB9-494A-B244-ED19CC1C0E3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D442407-84BD-4D22-A1DA-5B0A7E5230A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BB001880-9D28-4942-8DAB-8C31A7E86C56}"/>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71473E5-A258-47E8-9313-8188F4116990}"/>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B2AF5205-F140-4AC3-ABB9-E37A574C1EF4}"/>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DBB6CCFF-7C48-48B6-B167-79A481F3F98C}"/>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32673038-0C1C-45A1-8DFE-B65E51B17B7E}"/>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32E055CA-C6E3-473E-A102-5FA02F51ADDC}"/>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83" name="フローチャート: 判断 82">
          <a:extLst>
            <a:ext uri="{FF2B5EF4-FFF2-40B4-BE49-F238E27FC236}">
              <a16:creationId xmlns:a16="http://schemas.microsoft.com/office/drawing/2014/main" id="{70FBC581-29AF-4D52-AD70-150374747625}"/>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2FCD6EC-C8B8-4126-8823-5325A66CAE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FD73AC3-1DF0-40BE-9D48-E651B8FC2FC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7CFC1E4-7D35-42D6-9C5D-B1B9B257083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B9ED57B-8393-4C8F-A75F-CDFC4FA7B79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1C21002-47B9-4B61-A96A-CF8B66BD94B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4445</xdr:rowOff>
    </xdr:from>
    <xdr:to>
      <xdr:col>24</xdr:col>
      <xdr:colOff>114300</xdr:colOff>
      <xdr:row>62</xdr:row>
      <xdr:rowOff>106045</xdr:rowOff>
    </xdr:to>
    <xdr:sp macro="" textlink="">
      <xdr:nvSpPr>
        <xdr:cNvPr id="89" name="楕円 88">
          <a:extLst>
            <a:ext uri="{FF2B5EF4-FFF2-40B4-BE49-F238E27FC236}">
              <a16:creationId xmlns:a16="http://schemas.microsoft.com/office/drawing/2014/main" id="{B7A34A6B-ABC4-4CC2-9235-C4F9D0CDE82A}"/>
            </a:ext>
          </a:extLst>
        </xdr:cNvPr>
        <xdr:cNvSpPr/>
      </xdr:nvSpPr>
      <xdr:spPr>
        <a:xfrm>
          <a:off x="45847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154322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A2FF915-4718-4AF6-9E03-22BA57299662}"/>
            </a:ext>
          </a:extLst>
        </xdr:cNvPr>
        <xdr:cNvSpPr txBox="1"/>
      </xdr:nvSpPr>
      <xdr:spPr>
        <a:xfrm>
          <a:off x="4673600"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158750</xdr:rowOff>
    </xdr:from>
    <xdr:to>
      <xdr:col>20</xdr:col>
      <xdr:colOff>38100</xdr:colOff>
      <xdr:row>62</xdr:row>
      <xdr:rowOff>88900</xdr:rowOff>
    </xdr:to>
    <xdr:sp macro="" textlink="">
      <xdr:nvSpPr>
        <xdr:cNvPr id="91" name="楕円 90">
          <a:extLst>
            <a:ext uri="{FF2B5EF4-FFF2-40B4-BE49-F238E27FC236}">
              <a16:creationId xmlns:a16="http://schemas.microsoft.com/office/drawing/2014/main" id="{6DDAF759-F4AE-43AE-9CC4-286A5A33CB09}"/>
            </a:ext>
          </a:extLst>
        </xdr:cNvPr>
        <xdr:cNvSpPr/>
      </xdr:nvSpPr>
      <xdr:spPr>
        <a:xfrm>
          <a:off x="3746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38100</xdr:rowOff>
    </xdr:from>
    <xdr:to>
      <xdr:col>24</xdr:col>
      <xdr:colOff>63500</xdr:colOff>
      <xdr:row>62</xdr:row>
      <xdr:rowOff>55245</xdr:rowOff>
    </xdr:to>
    <xdr:cxnSp macro="">
      <xdr:nvCxnSpPr>
        <xdr:cNvPr id="92" name="直線コネクタ 91">
          <a:extLst>
            <a:ext uri="{FF2B5EF4-FFF2-40B4-BE49-F238E27FC236}">
              <a16:creationId xmlns:a16="http://schemas.microsoft.com/office/drawing/2014/main" id="{7F07B86B-1BD6-4173-B62F-A289EE208BA9}"/>
            </a:ext>
          </a:extLst>
        </xdr:cNvPr>
        <xdr:cNvCxnSpPr/>
      </xdr:nvCxnSpPr>
      <xdr:spPr>
        <a:xfrm>
          <a:off x="3797300" y="1066800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128270</xdr:rowOff>
    </xdr:from>
    <xdr:to>
      <xdr:col>15</xdr:col>
      <xdr:colOff>101600</xdr:colOff>
      <xdr:row>62</xdr:row>
      <xdr:rowOff>58420</xdr:rowOff>
    </xdr:to>
    <xdr:sp macro="" textlink="">
      <xdr:nvSpPr>
        <xdr:cNvPr id="93" name="楕円 92">
          <a:extLst>
            <a:ext uri="{FF2B5EF4-FFF2-40B4-BE49-F238E27FC236}">
              <a16:creationId xmlns:a16="http://schemas.microsoft.com/office/drawing/2014/main" id="{DC14DDA9-617F-4F50-BBA9-0D04AD4FA98E}"/>
            </a:ext>
          </a:extLst>
        </xdr:cNvPr>
        <xdr:cNvSpPr/>
      </xdr:nvSpPr>
      <xdr:spPr>
        <a:xfrm>
          <a:off x="2857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7620</xdr:rowOff>
    </xdr:from>
    <xdr:to>
      <xdr:col>19</xdr:col>
      <xdr:colOff>177800</xdr:colOff>
      <xdr:row>62</xdr:row>
      <xdr:rowOff>38100</xdr:rowOff>
    </xdr:to>
    <xdr:cxnSp macro="">
      <xdr:nvCxnSpPr>
        <xdr:cNvPr id="94" name="直線コネクタ 93">
          <a:extLst>
            <a:ext uri="{FF2B5EF4-FFF2-40B4-BE49-F238E27FC236}">
              <a16:creationId xmlns:a16="http://schemas.microsoft.com/office/drawing/2014/main" id="{8467A701-7EA8-4B47-93F1-684758335F8A}"/>
            </a:ext>
          </a:extLst>
        </xdr:cNvPr>
        <xdr:cNvCxnSpPr/>
      </xdr:nvCxnSpPr>
      <xdr:spPr>
        <a:xfrm>
          <a:off x="2908300" y="10637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88265</xdr:rowOff>
    </xdr:from>
    <xdr:to>
      <xdr:col>10</xdr:col>
      <xdr:colOff>165100</xdr:colOff>
      <xdr:row>62</xdr:row>
      <xdr:rowOff>18415</xdr:rowOff>
    </xdr:to>
    <xdr:sp macro="" textlink="">
      <xdr:nvSpPr>
        <xdr:cNvPr id="95" name="楕円 94">
          <a:extLst>
            <a:ext uri="{FF2B5EF4-FFF2-40B4-BE49-F238E27FC236}">
              <a16:creationId xmlns:a16="http://schemas.microsoft.com/office/drawing/2014/main" id="{BC31929D-FD38-428C-AD58-263678B01CE2}"/>
            </a:ext>
          </a:extLst>
        </xdr:cNvPr>
        <xdr:cNvSpPr/>
      </xdr:nvSpPr>
      <xdr:spPr>
        <a:xfrm>
          <a:off x="1968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139065</xdr:rowOff>
    </xdr:from>
    <xdr:to>
      <xdr:col>15</xdr:col>
      <xdr:colOff>50800</xdr:colOff>
      <xdr:row>62</xdr:row>
      <xdr:rowOff>7620</xdr:rowOff>
    </xdr:to>
    <xdr:cxnSp macro="">
      <xdr:nvCxnSpPr>
        <xdr:cNvPr id="96" name="直線コネクタ 95">
          <a:extLst>
            <a:ext uri="{FF2B5EF4-FFF2-40B4-BE49-F238E27FC236}">
              <a16:creationId xmlns:a16="http://schemas.microsoft.com/office/drawing/2014/main" id="{01C94A05-8138-4FF0-81C4-1F4348184E70}"/>
            </a:ext>
          </a:extLst>
        </xdr:cNvPr>
        <xdr:cNvCxnSpPr/>
      </xdr:nvCxnSpPr>
      <xdr:spPr>
        <a:xfrm>
          <a:off x="2019300" y="105975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15875</xdr:rowOff>
    </xdr:from>
    <xdr:to>
      <xdr:col>6</xdr:col>
      <xdr:colOff>38100</xdr:colOff>
      <xdr:row>62</xdr:row>
      <xdr:rowOff>117475</xdr:rowOff>
    </xdr:to>
    <xdr:sp macro="" textlink="">
      <xdr:nvSpPr>
        <xdr:cNvPr id="97" name="楕円 96">
          <a:extLst>
            <a:ext uri="{FF2B5EF4-FFF2-40B4-BE49-F238E27FC236}">
              <a16:creationId xmlns:a16="http://schemas.microsoft.com/office/drawing/2014/main" id="{7E47E7EB-779C-417F-B414-139CACF86B07}"/>
            </a:ext>
          </a:extLst>
        </xdr:cNvPr>
        <xdr:cNvSpPr/>
      </xdr:nvSpPr>
      <xdr:spPr>
        <a:xfrm>
          <a:off x="1079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139065</xdr:rowOff>
    </xdr:from>
    <xdr:to>
      <xdr:col>10</xdr:col>
      <xdr:colOff>114300</xdr:colOff>
      <xdr:row>62</xdr:row>
      <xdr:rowOff>66675</xdr:rowOff>
    </xdr:to>
    <xdr:cxnSp macro="">
      <xdr:nvCxnSpPr>
        <xdr:cNvPr id="98" name="直線コネクタ 97">
          <a:extLst>
            <a:ext uri="{FF2B5EF4-FFF2-40B4-BE49-F238E27FC236}">
              <a16:creationId xmlns:a16="http://schemas.microsoft.com/office/drawing/2014/main" id="{4CBE2B4B-A21D-48BF-8665-4B0FA07343BF}"/>
            </a:ext>
          </a:extLst>
        </xdr:cNvPr>
        <xdr:cNvCxnSpPr/>
      </xdr:nvCxnSpPr>
      <xdr:spPr>
        <a:xfrm flipV="1">
          <a:off x="1130300" y="10597515"/>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6F599117-F5FD-4C4C-BD18-A5F3A490F3CC}"/>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a:extLst>
            <a:ext uri="{FF2B5EF4-FFF2-40B4-BE49-F238E27FC236}">
              <a16:creationId xmlns:a16="http://schemas.microsoft.com/office/drawing/2014/main" id="{F418A823-BD5E-48D7-B63A-30C64741BEF8}"/>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a:extLst>
            <a:ext uri="{FF2B5EF4-FFF2-40B4-BE49-F238E27FC236}">
              <a16:creationId xmlns:a16="http://schemas.microsoft.com/office/drawing/2014/main" id="{6208B870-4C14-4C78-8265-1EAD27BD73DA}"/>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102" name="n_4aveValue【体育館・プール】&#10;有形固定資産減価償却率">
          <a:extLst>
            <a:ext uri="{FF2B5EF4-FFF2-40B4-BE49-F238E27FC236}">
              <a16:creationId xmlns:a16="http://schemas.microsoft.com/office/drawing/2014/main" id="{1E07C022-1C0D-4F6B-941C-A2B5A223997E}"/>
            </a:ext>
          </a:extLst>
        </xdr:cNvPr>
        <xdr:cNvSpPr txBox="1"/>
      </xdr:nvSpPr>
      <xdr:spPr>
        <a:xfrm>
          <a:off x="927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80027</xdr:rowOff>
    </xdr:from>
    <xdr:ext cx="405111" cy="259045"/>
    <xdr:sp macro="" textlink="">
      <xdr:nvSpPr>
        <xdr:cNvPr id="103" name="n_1mainValue【体育館・プール】&#10;有形固定資産減価償却率">
          <a:extLst>
            <a:ext uri="{FF2B5EF4-FFF2-40B4-BE49-F238E27FC236}">
              <a16:creationId xmlns:a16="http://schemas.microsoft.com/office/drawing/2014/main" id="{D49D058B-4DE1-4DB2-A6EF-FF0C766DF982}"/>
            </a:ext>
          </a:extLst>
        </xdr:cNvPr>
        <xdr:cNvSpPr txBox="1"/>
      </xdr:nvSpPr>
      <xdr:spPr>
        <a:xfrm>
          <a:off x="35820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49547</xdr:rowOff>
    </xdr:from>
    <xdr:ext cx="405111" cy="259045"/>
    <xdr:sp macro="" textlink="">
      <xdr:nvSpPr>
        <xdr:cNvPr id="104" name="n_2mainValue【体育館・プール】&#10;有形固定資産減価償却率">
          <a:extLst>
            <a:ext uri="{FF2B5EF4-FFF2-40B4-BE49-F238E27FC236}">
              <a16:creationId xmlns:a16="http://schemas.microsoft.com/office/drawing/2014/main" id="{47966E48-DBBE-4583-865D-7E113CD5A567}"/>
            </a:ext>
          </a:extLst>
        </xdr:cNvPr>
        <xdr:cNvSpPr txBox="1"/>
      </xdr:nvSpPr>
      <xdr:spPr>
        <a:xfrm>
          <a:off x="2705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05" name="n_3mainValue【体育館・プール】&#10;有形固定資産減価償却率">
          <a:extLst>
            <a:ext uri="{FF2B5EF4-FFF2-40B4-BE49-F238E27FC236}">
              <a16:creationId xmlns:a16="http://schemas.microsoft.com/office/drawing/2014/main" id="{C23177F8-04C1-487C-B83B-C0300B19CADF}"/>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108602</xdr:rowOff>
    </xdr:from>
    <xdr:ext cx="405111" cy="259045"/>
    <xdr:sp macro="" textlink="">
      <xdr:nvSpPr>
        <xdr:cNvPr id="106" name="n_4mainValue【体育館・プール】&#10;有形固定資産減価償却率">
          <a:extLst>
            <a:ext uri="{FF2B5EF4-FFF2-40B4-BE49-F238E27FC236}">
              <a16:creationId xmlns:a16="http://schemas.microsoft.com/office/drawing/2014/main" id="{7358E17E-2467-482A-BEAA-2256F4972C2A}"/>
            </a:ext>
          </a:extLst>
        </xdr:cNvPr>
        <xdr:cNvSpPr txBox="1"/>
      </xdr:nvSpPr>
      <xdr:spPr>
        <a:xfrm>
          <a:off x="927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7A751B0-553A-4E0E-8324-47E03362AE5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152621DF-A73D-4EA1-8941-86E6DDEDCE6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C63FA8DB-F6FB-49D3-B074-E640069C2F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58AB511-A520-4B48-A2BA-621EC1D7EB8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14BDA1C-FAE6-414C-ADC2-E0217C55E6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71F26EB6-449A-4988-989E-B3D1D66BEAE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F3F18A8A-8A18-4D2C-9C01-37DBE1DC01B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41A8B3CA-1B62-4E9A-AB18-F9AA5624ACD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408543E6-5AAE-462B-BAFF-A96549BCF5A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AE648C80-85C6-41E8-8365-B5BEA17291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37EC142B-6929-4304-8915-E1DA01C1B98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2949F833-5BC2-4A56-9C4F-ACD56232421D}"/>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6AE64566-4CD9-456A-98DA-7BE3BC637A1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F39C8CDE-1217-49EC-B06A-740B16CB8D2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DD690FAE-323A-4C35-A734-B4690B8DBF4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B30EF9CE-2EF5-491D-BCF6-042BDDDD284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CDD42A32-161E-44F0-9ABD-9B8D5459938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ED7C127D-C190-4753-97DD-FD27B9A82B18}"/>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549F096F-9CF4-41EE-A1FE-217BA5B5622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C09B9ADA-5A15-455F-99E2-329AF6E2346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14BE0A04-34FF-47DE-A19F-B5AE01E3ACA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F562057A-C310-4B72-9FB5-7706364F36E3}"/>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55B3038C-7C5B-47F0-B314-9A429AB3EA43}"/>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4C0A1E8A-D173-4B85-9401-9ABF4981BD43}"/>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452D591C-2FF5-412B-A959-25178A1F25AB}"/>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0222D6B9-7A00-407C-A2A8-8348F4E02D6C}"/>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639F15D5-D34A-42FF-A5F7-292203040982}"/>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ED5C6398-B151-4C6B-84F1-EDCC824F11B3}"/>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C89AB0EA-0840-44EF-B083-91BFAE9F121D}"/>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25DC82B6-D29F-4E7D-8197-A037623E59F7}"/>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CDA8526C-D0F4-40FB-B679-B15119C0F838}"/>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110592</xdr:rowOff>
    </xdr:from>
    <xdr:to>
      <xdr:col>36</xdr:col>
      <xdr:colOff>165100</xdr:colOff>
      <xdr:row>62</xdr:row>
      <xdr:rowOff>40742</xdr:rowOff>
    </xdr:to>
    <xdr:sp macro="" textlink="">
      <xdr:nvSpPr>
        <xdr:cNvPr id="138" name="フローチャート: 判断 137">
          <a:extLst>
            <a:ext uri="{FF2B5EF4-FFF2-40B4-BE49-F238E27FC236}">
              <a16:creationId xmlns:a16="http://schemas.microsoft.com/office/drawing/2014/main" id="{C635D97B-86ED-44DB-9418-949C44B7CF64}"/>
            </a:ext>
          </a:extLst>
        </xdr:cNvPr>
        <xdr:cNvSpPr/>
      </xdr:nvSpPr>
      <xdr:spPr>
        <a:xfrm>
          <a:off x="6921500" y="105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B67BDEF5-B48D-4547-B313-AC153B8F313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77D9CA7E-47D0-4F9F-BB35-AB7D2E301AA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5116F98-B58A-44F4-8021-D35B7CFF49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AE52406-D66E-487B-A03D-4ABF37E3B1F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988589B-7586-4A1D-9094-C3D83926961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65329</xdr:rowOff>
    </xdr:from>
    <xdr:to>
      <xdr:col>55</xdr:col>
      <xdr:colOff>50800</xdr:colOff>
      <xdr:row>60</xdr:row>
      <xdr:rowOff>166929</xdr:rowOff>
    </xdr:to>
    <xdr:sp macro="" textlink="">
      <xdr:nvSpPr>
        <xdr:cNvPr id="144" name="楕円 143">
          <a:extLst>
            <a:ext uri="{FF2B5EF4-FFF2-40B4-BE49-F238E27FC236}">
              <a16:creationId xmlns:a16="http://schemas.microsoft.com/office/drawing/2014/main" id="{D7A2B1A7-FE6A-4184-ACAF-D14DC54A7979}"/>
            </a:ext>
          </a:extLst>
        </xdr:cNvPr>
        <xdr:cNvSpPr/>
      </xdr:nvSpPr>
      <xdr:spPr>
        <a:xfrm>
          <a:off x="10426700" y="1035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88206</xdr:rowOff>
    </xdr:from>
    <xdr:ext cx="469744" cy="259045"/>
    <xdr:sp macro="" textlink="">
      <xdr:nvSpPr>
        <xdr:cNvPr id="145" name="【体育館・プール】&#10;一人当たり面積該当値テキスト">
          <a:extLst>
            <a:ext uri="{FF2B5EF4-FFF2-40B4-BE49-F238E27FC236}">
              <a16:creationId xmlns:a16="http://schemas.microsoft.com/office/drawing/2014/main" id="{E048AF41-4CD5-4438-9287-DD7E63313F25}"/>
            </a:ext>
          </a:extLst>
        </xdr:cNvPr>
        <xdr:cNvSpPr txBox="1"/>
      </xdr:nvSpPr>
      <xdr:spPr>
        <a:xfrm>
          <a:off x="10515600" y="1020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78130</xdr:rowOff>
    </xdr:from>
    <xdr:to>
      <xdr:col>50</xdr:col>
      <xdr:colOff>165100</xdr:colOff>
      <xdr:row>61</xdr:row>
      <xdr:rowOff>8280</xdr:rowOff>
    </xdr:to>
    <xdr:sp macro="" textlink="">
      <xdr:nvSpPr>
        <xdr:cNvPr id="146" name="楕円 145">
          <a:extLst>
            <a:ext uri="{FF2B5EF4-FFF2-40B4-BE49-F238E27FC236}">
              <a16:creationId xmlns:a16="http://schemas.microsoft.com/office/drawing/2014/main" id="{27D689D7-2416-4BB5-B425-1CBC0F3F41FC}"/>
            </a:ext>
          </a:extLst>
        </xdr:cNvPr>
        <xdr:cNvSpPr/>
      </xdr:nvSpPr>
      <xdr:spPr>
        <a:xfrm>
          <a:off x="9588500" y="103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116129</xdr:rowOff>
    </xdr:from>
    <xdr:to>
      <xdr:col>55</xdr:col>
      <xdr:colOff>0</xdr:colOff>
      <xdr:row>60</xdr:row>
      <xdr:rowOff>128930</xdr:rowOff>
    </xdr:to>
    <xdr:cxnSp macro="">
      <xdr:nvCxnSpPr>
        <xdr:cNvPr id="147" name="直線コネクタ 146">
          <a:extLst>
            <a:ext uri="{FF2B5EF4-FFF2-40B4-BE49-F238E27FC236}">
              <a16:creationId xmlns:a16="http://schemas.microsoft.com/office/drawing/2014/main" id="{0AC2C87C-C96A-4A0C-8A89-3E49D8C69F64}"/>
            </a:ext>
          </a:extLst>
        </xdr:cNvPr>
        <xdr:cNvCxnSpPr/>
      </xdr:nvCxnSpPr>
      <xdr:spPr>
        <a:xfrm flipV="1">
          <a:off x="9639300" y="10403129"/>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90932</xdr:rowOff>
    </xdr:from>
    <xdr:to>
      <xdr:col>46</xdr:col>
      <xdr:colOff>38100</xdr:colOff>
      <xdr:row>61</xdr:row>
      <xdr:rowOff>21082</xdr:rowOff>
    </xdr:to>
    <xdr:sp macro="" textlink="">
      <xdr:nvSpPr>
        <xdr:cNvPr id="148" name="楕円 147">
          <a:extLst>
            <a:ext uri="{FF2B5EF4-FFF2-40B4-BE49-F238E27FC236}">
              <a16:creationId xmlns:a16="http://schemas.microsoft.com/office/drawing/2014/main" id="{2FECA89A-B758-4DD3-8298-138DE5B4ABA5}"/>
            </a:ext>
          </a:extLst>
        </xdr:cNvPr>
        <xdr:cNvSpPr/>
      </xdr:nvSpPr>
      <xdr:spPr>
        <a:xfrm>
          <a:off x="8699500" y="1037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128930</xdr:rowOff>
    </xdr:from>
    <xdr:to>
      <xdr:col>50</xdr:col>
      <xdr:colOff>114300</xdr:colOff>
      <xdr:row>60</xdr:row>
      <xdr:rowOff>141732</xdr:rowOff>
    </xdr:to>
    <xdr:cxnSp macro="">
      <xdr:nvCxnSpPr>
        <xdr:cNvPr id="149" name="直線コネクタ 148">
          <a:extLst>
            <a:ext uri="{FF2B5EF4-FFF2-40B4-BE49-F238E27FC236}">
              <a16:creationId xmlns:a16="http://schemas.microsoft.com/office/drawing/2014/main" id="{5E3EB82B-6976-4B2B-A941-73E58DDC3FBD}"/>
            </a:ext>
          </a:extLst>
        </xdr:cNvPr>
        <xdr:cNvCxnSpPr/>
      </xdr:nvCxnSpPr>
      <xdr:spPr>
        <a:xfrm flipV="1">
          <a:off x="8750300" y="10415930"/>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79045</xdr:rowOff>
    </xdr:from>
    <xdr:to>
      <xdr:col>41</xdr:col>
      <xdr:colOff>101600</xdr:colOff>
      <xdr:row>61</xdr:row>
      <xdr:rowOff>9195</xdr:rowOff>
    </xdr:to>
    <xdr:sp macro="" textlink="">
      <xdr:nvSpPr>
        <xdr:cNvPr id="150" name="楕円 149">
          <a:extLst>
            <a:ext uri="{FF2B5EF4-FFF2-40B4-BE49-F238E27FC236}">
              <a16:creationId xmlns:a16="http://schemas.microsoft.com/office/drawing/2014/main" id="{65D5B275-8CFA-40BD-BE1C-CD9603BE2766}"/>
            </a:ext>
          </a:extLst>
        </xdr:cNvPr>
        <xdr:cNvSpPr/>
      </xdr:nvSpPr>
      <xdr:spPr>
        <a:xfrm>
          <a:off x="7810500" y="103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129845</xdr:rowOff>
    </xdr:from>
    <xdr:to>
      <xdr:col>45</xdr:col>
      <xdr:colOff>177800</xdr:colOff>
      <xdr:row>60</xdr:row>
      <xdr:rowOff>141732</xdr:rowOff>
    </xdr:to>
    <xdr:cxnSp macro="">
      <xdr:nvCxnSpPr>
        <xdr:cNvPr id="151" name="直線コネクタ 150">
          <a:extLst>
            <a:ext uri="{FF2B5EF4-FFF2-40B4-BE49-F238E27FC236}">
              <a16:creationId xmlns:a16="http://schemas.microsoft.com/office/drawing/2014/main" id="{E88C37AC-677D-4221-9CB3-5E2CDF9B5B56}"/>
            </a:ext>
          </a:extLst>
        </xdr:cNvPr>
        <xdr:cNvCxnSpPr/>
      </xdr:nvCxnSpPr>
      <xdr:spPr>
        <a:xfrm>
          <a:off x="7861300" y="10416845"/>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154940</xdr:rowOff>
    </xdr:from>
    <xdr:to>
      <xdr:col>36</xdr:col>
      <xdr:colOff>165100</xdr:colOff>
      <xdr:row>61</xdr:row>
      <xdr:rowOff>85090</xdr:rowOff>
    </xdr:to>
    <xdr:sp macro="" textlink="">
      <xdr:nvSpPr>
        <xdr:cNvPr id="152" name="楕円 151">
          <a:extLst>
            <a:ext uri="{FF2B5EF4-FFF2-40B4-BE49-F238E27FC236}">
              <a16:creationId xmlns:a16="http://schemas.microsoft.com/office/drawing/2014/main" id="{E6299426-4251-4269-903F-AC55C2366A29}"/>
            </a:ext>
          </a:extLst>
        </xdr:cNvPr>
        <xdr:cNvSpPr/>
      </xdr:nvSpPr>
      <xdr:spPr>
        <a:xfrm>
          <a:off x="6921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129845</xdr:rowOff>
    </xdr:from>
    <xdr:to>
      <xdr:col>41</xdr:col>
      <xdr:colOff>50800</xdr:colOff>
      <xdr:row>61</xdr:row>
      <xdr:rowOff>34290</xdr:rowOff>
    </xdr:to>
    <xdr:cxnSp macro="">
      <xdr:nvCxnSpPr>
        <xdr:cNvPr id="153" name="直線コネクタ 152">
          <a:extLst>
            <a:ext uri="{FF2B5EF4-FFF2-40B4-BE49-F238E27FC236}">
              <a16:creationId xmlns:a16="http://schemas.microsoft.com/office/drawing/2014/main" id="{6490AC24-C664-4851-8DB7-CD4C4EDC9F91}"/>
            </a:ext>
          </a:extLst>
        </xdr:cNvPr>
        <xdr:cNvCxnSpPr/>
      </xdr:nvCxnSpPr>
      <xdr:spPr>
        <a:xfrm flipV="1">
          <a:off x="6972300" y="10416845"/>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3E0DFEF1-0243-41AD-8928-1450FC7FAFE8}"/>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1DD49053-34E9-4DF8-8821-DBDD879C0B9A}"/>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F3595E9B-CF3E-44FF-87B3-54BCF45A304E}"/>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31869</xdr:rowOff>
    </xdr:from>
    <xdr:ext cx="469744" cy="259045"/>
    <xdr:sp macro="" textlink="">
      <xdr:nvSpPr>
        <xdr:cNvPr id="157" name="n_4aveValue【体育館・プール】&#10;一人当たり面積">
          <a:extLst>
            <a:ext uri="{FF2B5EF4-FFF2-40B4-BE49-F238E27FC236}">
              <a16:creationId xmlns:a16="http://schemas.microsoft.com/office/drawing/2014/main" id="{0E7348F6-F741-4E18-ABB0-AC64754BB485}"/>
            </a:ext>
          </a:extLst>
        </xdr:cNvPr>
        <xdr:cNvSpPr txBox="1"/>
      </xdr:nvSpPr>
      <xdr:spPr>
        <a:xfrm>
          <a:off x="6737427" y="1066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24807</xdr:rowOff>
    </xdr:from>
    <xdr:ext cx="469744" cy="259045"/>
    <xdr:sp macro="" textlink="">
      <xdr:nvSpPr>
        <xdr:cNvPr id="158" name="n_1mainValue【体育館・プール】&#10;一人当たり面積">
          <a:extLst>
            <a:ext uri="{FF2B5EF4-FFF2-40B4-BE49-F238E27FC236}">
              <a16:creationId xmlns:a16="http://schemas.microsoft.com/office/drawing/2014/main" id="{261E81A5-67A1-4A18-9AA3-AF355C5CD0A6}"/>
            </a:ext>
          </a:extLst>
        </xdr:cNvPr>
        <xdr:cNvSpPr txBox="1"/>
      </xdr:nvSpPr>
      <xdr:spPr>
        <a:xfrm>
          <a:off x="9391727" y="101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37609</xdr:rowOff>
    </xdr:from>
    <xdr:ext cx="469744" cy="259045"/>
    <xdr:sp macro="" textlink="">
      <xdr:nvSpPr>
        <xdr:cNvPr id="159" name="n_2mainValue【体育館・プール】&#10;一人当たり面積">
          <a:extLst>
            <a:ext uri="{FF2B5EF4-FFF2-40B4-BE49-F238E27FC236}">
              <a16:creationId xmlns:a16="http://schemas.microsoft.com/office/drawing/2014/main" id="{539B198B-C968-4C84-A824-E0B6B2560580}"/>
            </a:ext>
          </a:extLst>
        </xdr:cNvPr>
        <xdr:cNvSpPr txBox="1"/>
      </xdr:nvSpPr>
      <xdr:spPr>
        <a:xfrm>
          <a:off x="8515427"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25722</xdr:rowOff>
    </xdr:from>
    <xdr:ext cx="469744" cy="259045"/>
    <xdr:sp macro="" textlink="">
      <xdr:nvSpPr>
        <xdr:cNvPr id="160" name="n_3mainValue【体育館・プール】&#10;一人当たり面積">
          <a:extLst>
            <a:ext uri="{FF2B5EF4-FFF2-40B4-BE49-F238E27FC236}">
              <a16:creationId xmlns:a16="http://schemas.microsoft.com/office/drawing/2014/main" id="{802138E1-7794-4E94-968E-05E070F41E67}"/>
            </a:ext>
          </a:extLst>
        </xdr:cNvPr>
        <xdr:cNvSpPr txBox="1"/>
      </xdr:nvSpPr>
      <xdr:spPr>
        <a:xfrm>
          <a:off x="7626427" y="1014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101617</xdr:rowOff>
    </xdr:from>
    <xdr:ext cx="469744" cy="259045"/>
    <xdr:sp macro="" textlink="">
      <xdr:nvSpPr>
        <xdr:cNvPr id="161" name="n_4mainValue【体育館・プール】&#10;一人当たり面積">
          <a:extLst>
            <a:ext uri="{FF2B5EF4-FFF2-40B4-BE49-F238E27FC236}">
              <a16:creationId xmlns:a16="http://schemas.microsoft.com/office/drawing/2014/main" id="{E5850C4C-C859-4E77-ADF7-6249C2F6C706}"/>
            </a:ext>
          </a:extLst>
        </xdr:cNvPr>
        <xdr:cNvSpPr txBox="1"/>
      </xdr:nvSpPr>
      <xdr:spPr>
        <a:xfrm>
          <a:off x="6737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D1955C6D-DE8A-4EDE-95FA-A950F63F407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38F95BB8-3B0B-45C8-956F-C83F337847F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7CAC17B7-29DE-49C5-8E42-BAE9D309543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4AD37CEF-A70F-45BE-988A-C3B44C583D2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6C07367-E3D5-490B-9391-74CBC84046B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4A3D60CC-89DA-43FA-8E78-1B61AEB510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B30043F6-2830-44B2-90A5-49E12C2AAB4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7F1B4C77-9D70-48EA-903B-32735C406BE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6FAA0C1F-0F3B-4411-92DE-7DA2E42AA7B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85906EB3-405E-4B0D-BE7B-E06FBB42E78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EDBD8003-31A2-49C8-BA8F-E1A542BED2D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FA5BAFC5-6420-4DF9-BF94-8F33A2B9B15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EFEA1A54-55BC-4146-95FA-383A292478A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66018924-84CE-4595-B78B-49FB8233CCD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6DF007EC-6A6D-4897-A45D-68573EA2F2C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124BCD8F-6DF5-4128-8168-2D731D1A699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42BDE81E-8FBF-4956-B309-8B54F0A8632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5505BFA5-B0B7-4AD4-A9B8-2B8603E0961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D5AC2677-7432-41BA-9E08-C623B2C5258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30282B3E-3379-4A1E-939F-51094FEF5CD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72638D78-CD04-4376-B627-BF5C8198CE4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F8D82531-E558-4BA7-B077-AB8D2760C74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718B24E2-75CA-4FB2-A5CF-CD00BB770CD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A31B6473-47CD-4E0A-8001-ECCF5DFFE76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A31D12B8-DFCC-42E1-9238-481CF417701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149DD05B-2D79-49AB-8C5D-81A5279A0F29}"/>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B1556C71-A7DB-4A40-AF95-967786D858A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C036AF1D-1144-4F50-BF17-CC48828A96C2}"/>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8104AB47-DE73-49D0-AA37-8D29A72B6866}"/>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1" name="直線コネクタ 190">
          <a:extLst>
            <a:ext uri="{FF2B5EF4-FFF2-40B4-BE49-F238E27FC236}">
              <a16:creationId xmlns:a16="http://schemas.microsoft.com/office/drawing/2014/main" id="{0F241F6B-52B3-43E5-A65A-1E2320A1212B}"/>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65EC5BC9-D350-4CFC-BD2F-61E37FFD5FB7}"/>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3" name="フローチャート: 判断 192">
          <a:extLst>
            <a:ext uri="{FF2B5EF4-FFF2-40B4-BE49-F238E27FC236}">
              <a16:creationId xmlns:a16="http://schemas.microsoft.com/office/drawing/2014/main" id="{B619FD75-D7FD-43EB-9AB0-F041D424CF51}"/>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4" name="フローチャート: 判断 193">
          <a:extLst>
            <a:ext uri="{FF2B5EF4-FFF2-40B4-BE49-F238E27FC236}">
              <a16:creationId xmlns:a16="http://schemas.microsoft.com/office/drawing/2014/main" id="{4A7F56C8-21AD-4651-9E92-7F67DEB2E41C}"/>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5" name="フローチャート: 判断 194">
          <a:extLst>
            <a:ext uri="{FF2B5EF4-FFF2-40B4-BE49-F238E27FC236}">
              <a16:creationId xmlns:a16="http://schemas.microsoft.com/office/drawing/2014/main" id="{359B4E42-D7AB-4508-8960-6E69286B05BC}"/>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6" name="フローチャート: 判断 195">
          <a:extLst>
            <a:ext uri="{FF2B5EF4-FFF2-40B4-BE49-F238E27FC236}">
              <a16:creationId xmlns:a16="http://schemas.microsoft.com/office/drawing/2014/main" id="{1C583F03-9E2A-4A7F-9BC1-63EE52958266}"/>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114663</xdr:rowOff>
    </xdr:from>
    <xdr:to>
      <xdr:col>6</xdr:col>
      <xdr:colOff>38100</xdr:colOff>
      <xdr:row>83</xdr:row>
      <xdr:rowOff>44813</xdr:rowOff>
    </xdr:to>
    <xdr:sp macro="" textlink="">
      <xdr:nvSpPr>
        <xdr:cNvPr id="197" name="フローチャート: 判断 196">
          <a:extLst>
            <a:ext uri="{FF2B5EF4-FFF2-40B4-BE49-F238E27FC236}">
              <a16:creationId xmlns:a16="http://schemas.microsoft.com/office/drawing/2014/main" id="{56766A60-A20F-4A1A-BE3B-8DCDB443B824}"/>
            </a:ext>
          </a:extLst>
        </xdr:cNvPr>
        <xdr:cNvSpPr/>
      </xdr:nvSpPr>
      <xdr:spPr>
        <a:xfrm>
          <a:off x="1079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980A0F01-8656-458F-B2D4-6982A54A78B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4952972-0146-485E-98B8-24CADD3235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DBFE42B8-13D3-4752-B967-8BA83D3AA77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47E14999-3CC5-408E-A8E2-F5577D5BF9A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B98ADF1-2BA2-4E20-B034-5404E45E218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37919</xdr:rowOff>
    </xdr:from>
    <xdr:to>
      <xdr:col>24</xdr:col>
      <xdr:colOff>114300</xdr:colOff>
      <xdr:row>84</xdr:row>
      <xdr:rowOff>139519</xdr:rowOff>
    </xdr:to>
    <xdr:sp macro="" textlink="">
      <xdr:nvSpPr>
        <xdr:cNvPr id="203" name="楕円 202">
          <a:extLst>
            <a:ext uri="{FF2B5EF4-FFF2-40B4-BE49-F238E27FC236}">
              <a16:creationId xmlns:a16="http://schemas.microsoft.com/office/drawing/2014/main" id="{60D17C1D-7E0C-4DFE-A50E-111A09009CDE}"/>
            </a:ext>
          </a:extLst>
        </xdr:cNvPr>
        <xdr:cNvSpPr/>
      </xdr:nvSpPr>
      <xdr:spPr>
        <a:xfrm>
          <a:off x="45847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16346</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13A4F317-02D1-4DDE-BC9F-C06961DFE7FD}"/>
            </a:ext>
          </a:extLst>
        </xdr:cNvPr>
        <xdr:cNvSpPr txBox="1"/>
      </xdr:nvSpPr>
      <xdr:spPr>
        <a:xfrm>
          <a:off x="4673600"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62412</xdr:rowOff>
    </xdr:from>
    <xdr:to>
      <xdr:col>20</xdr:col>
      <xdr:colOff>38100</xdr:colOff>
      <xdr:row>84</xdr:row>
      <xdr:rowOff>164012</xdr:rowOff>
    </xdr:to>
    <xdr:sp macro="" textlink="">
      <xdr:nvSpPr>
        <xdr:cNvPr id="205" name="楕円 204">
          <a:extLst>
            <a:ext uri="{FF2B5EF4-FFF2-40B4-BE49-F238E27FC236}">
              <a16:creationId xmlns:a16="http://schemas.microsoft.com/office/drawing/2014/main" id="{38AABC61-3059-4D3C-8649-33E1BF714295}"/>
            </a:ext>
          </a:extLst>
        </xdr:cNvPr>
        <xdr:cNvSpPr/>
      </xdr:nvSpPr>
      <xdr:spPr>
        <a:xfrm>
          <a:off x="37465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88719</xdr:rowOff>
    </xdr:from>
    <xdr:to>
      <xdr:col>24</xdr:col>
      <xdr:colOff>63500</xdr:colOff>
      <xdr:row>84</xdr:row>
      <xdr:rowOff>113212</xdr:rowOff>
    </xdr:to>
    <xdr:cxnSp macro="">
      <xdr:nvCxnSpPr>
        <xdr:cNvPr id="206" name="直線コネクタ 205">
          <a:extLst>
            <a:ext uri="{FF2B5EF4-FFF2-40B4-BE49-F238E27FC236}">
              <a16:creationId xmlns:a16="http://schemas.microsoft.com/office/drawing/2014/main" id="{3CBAE831-D358-4237-B94B-726A74AB6F99}"/>
            </a:ext>
          </a:extLst>
        </xdr:cNvPr>
        <xdr:cNvCxnSpPr/>
      </xdr:nvCxnSpPr>
      <xdr:spPr>
        <a:xfrm flipV="1">
          <a:off x="3797300" y="1449051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139156</xdr:rowOff>
    </xdr:from>
    <xdr:to>
      <xdr:col>15</xdr:col>
      <xdr:colOff>101600</xdr:colOff>
      <xdr:row>85</xdr:row>
      <xdr:rowOff>69306</xdr:rowOff>
    </xdr:to>
    <xdr:sp macro="" textlink="">
      <xdr:nvSpPr>
        <xdr:cNvPr id="207" name="楕円 206">
          <a:extLst>
            <a:ext uri="{FF2B5EF4-FFF2-40B4-BE49-F238E27FC236}">
              <a16:creationId xmlns:a16="http://schemas.microsoft.com/office/drawing/2014/main" id="{5BD8F15A-9BBE-443B-B84B-770EEF6C6AA3}"/>
            </a:ext>
          </a:extLst>
        </xdr:cNvPr>
        <xdr:cNvSpPr/>
      </xdr:nvSpPr>
      <xdr:spPr>
        <a:xfrm>
          <a:off x="2857500" y="1454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113212</xdr:rowOff>
    </xdr:from>
    <xdr:to>
      <xdr:col>19</xdr:col>
      <xdr:colOff>177800</xdr:colOff>
      <xdr:row>85</xdr:row>
      <xdr:rowOff>18506</xdr:rowOff>
    </xdr:to>
    <xdr:cxnSp macro="">
      <xdr:nvCxnSpPr>
        <xdr:cNvPr id="208" name="直線コネクタ 207">
          <a:extLst>
            <a:ext uri="{FF2B5EF4-FFF2-40B4-BE49-F238E27FC236}">
              <a16:creationId xmlns:a16="http://schemas.microsoft.com/office/drawing/2014/main" id="{6CEF23EA-B93A-4353-B114-E6B04AC3A711}"/>
            </a:ext>
          </a:extLst>
        </xdr:cNvPr>
        <xdr:cNvCxnSpPr/>
      </xdr:nvCxnSpPr>
      <xdr:spPr>
        <a:xfrm flipV="1">
          <a:off x="2908300" y="14515012"/>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65677</xdr:rowOff>
    </xdr:from>
    <xdr:to>
      <xdr:col>10</xdr:col>
      <xdr:colOff>165100</xdr:colOff>
      <xdr:row>84</xdr:row>
      <xdr:rowOff>167277</xdr:rowOff>
    </xdr:to>
    <xdr:sp macro="" textlink="">
      <xdr:nvSpPr>
        <xdr:cNvPr id="209" name="楕円 208">
          <a:extLst>
            <a:ext uri="{FF2B5EF4-FFF2-40B4-BE49-F238E27FC236}">
              <a16:creationId xmlns:a16="http://schemas.microsoft.com/office/drawing/2014/main" id="{5BA824DB-DC27-44E0-983C-9FD6DD76CD1D}"/>
            </a:ext>
          </a:extLst>
        </xdr:cNvPr>
        <xdr:cNvSpPr/>
      </xdr:nvSpPr>
      <xdr:spPr>
        <a:xfrm>
          <a:off x="1968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116477</xdr:rowOff>
    </xdr:from>
    <xdr:to>
      <xdr:col>15</xdr:col>
      <xdr:colOff>50800</xdr:colOff>
      <xdr:row>85</xdr:row>
      <xdr:rowOff>18506</xdr:rowOff>
    </xdr:to>
    <xdr:cxnSp macro="">
      <xdr:nvCxnSpPr>
        <xdr:cNvPr id="210" name="直線コネクタ 209">
          <a:extLst>
            <a:ext uri="{FF2B5EF4-FFF2-40B4-BE49-F238E27FC236}">
              <a16:creationId xmlns:a16="http://schemas.microsoft.com/office/drawing/2014/main" id="{89DEA3FB-6B71-4A06-8A03-707243E925BA}"/>
            </a:ext>
          </a:extLst>
        </xdr:cNvPr>
        <xdr:cNvCxnSpPr/>
      </xdr:nvCxnSpPr>
      <xdr:spPr>
        <a:xfrm>
          <a:off x="2019300" y="1451827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13426</xdr:rowOff>
    </xdr:from>
    <xdr:to>
      <xdr:col>6</xdr:col>
      <xdr:colOff>38100</xdr:colOff>
      <xdr:row>85</xdr:row>
      <xdr:rowOff>115026</xdr:rowOff>
    </xdr:to>
    <xdr:sp macro="" textlink="">
      <xdr:nvSpPr>
        <xdr:cNvPr id="211" name="楕円 210">
          <a:extLst>
            <a:ext uri="{FF2B5EF4-FFF2-40B4-BE49-F238E27FC236}">
              <a16:creationId xmlns:a16="http://schemas.microsoft.com/office/drawing/2014/main" id="{E9921E42-E60B-41B8-8560-4C7C6CB912B2}"/>
            </a:ext>
          </a:extLst>
        </xdr:cNvPr>
        <xdr:cNvSpPr/>
      </xdr:nvSpPr>
      <xdr:spPr>
        <a:xfrm>
          <a:off x="1079500" y="1458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116477</xdr:rowOff>
    </xdr:from>
    <xdr:to>
      <xdr:col>10</xdr:col>
      <xdr:colOff>114300</xdr:colOff>
      <xdr:row>85</xdr:row>
      <xdr:rowOff>64226</xdr:rowOff>
    </xdr:to>
    <xdr:cxnSp macro="">
      <xdr:nvCxnSpPr>
        <xdr:cNvPr id="212" name="直線コネクタ 211">
          <a:extLst>
            <a:ext uri="{FF2B5EF4-FFF2-40B4-BE49-F238E27FC236}">
              <a16:creationId xmlns:a16="http://schemas.microsoft.com/office/drawing/2014/main" id="{D41DDDAA-D92D-471E-9087-A38DDDC16F61}"/>
            </a:ext>
          </a:extLst>
        </xdr:cNvPr>
        <xdr:cNvCxnSpPr/>
      </xdr:nvCxnSpPr>
      <xdr:spPr>
        <a:xfrm flipV="1">
          <a:off x="1130300" y="14518277"/>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3" name="n_1aveValue【福祉施設】&#10;有形固定資産減価償却率">
          <a:extLst>
            <a:ext uri="{FF2B5EF4-FFF2-40B4-BE49-F238E27FC236}">
              <a16:creationId xmlns:a16="http://schemas.microsoft.com/office/drawing/2014/main" id="{56CDC45C-C7B7-4963-ABD8-844EE250977D}"/>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4" name="n_2aveValue【福祉施設】&#10;有形固定資産減価償却率">
          <a:extLst>
            <a:ext uri="{FF2B5EF4-FFF2-40B4-BE49-F238E27FC236}">
              <a16:creationId xmlns:a16="http://schemas.microsoft.com/office/drawing/2014/main" id="{CF6E1894-9A23-466A-8CAA-51E413D346B5}"/>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5" name="n_3aveValue【福祉施設】&#10;有形固定資産減価償却率">
          <a:extLst>
            <a:ext uri="{FF2B5EF4-FFF2-40B4-BE49-F238E27FC236}">
              <a16:creationId xmlns:a16="http://schemas.microsoft.com/office/drawing/2014/main" id="{58DDD248-1C20-4BB6-9653-4472335AA6FE}"/>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61340</xdr:rowOff>
    </xdr:from>
    <xdr:ext cx="405111" cy="259045"/>
    <xdr:sp macro="" textlink="">
      <xdr:nvSpPr>
        <xdr:cNvPr id="216" name="n_4aveValue【福祉施設】&#10;有形固定資産減価償却率">
          <a:extLst>
            <a:ext uri="{FF2B5EF4-FFF2-40B4-BE49-F238E27FC236}">
              <a16:creationId xmlns:a16="http://schemas.microsoft.com/office/drawing/2014/main" id="{C5F87191-9F7A-4CBD-8A07-BE485DDA185E}"/>
            </a:ext>
          </a:extLst>
        </xdr:cNvPr>
        <xdr:cNvSpPr txBox="1"/>
      </xdr:nvSpPr>
      <xdr:spPr>
        <a:xfrm>
          <a:off x="927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155139</xdr:rowOff>
    </xdr:from>
    <xdr:ext cx="405111" cy="259045"/>
    <xdr:sp macro="" textlink="">
      <xdr:nvSpPr>
        <xdr:cNvPr id="217" name="n_1mainValue【福祉施設】&#10;有形固定資産減価償却率">
          <a:extLst>
            <a:ext uri="{FF2B5EF4-FFF2-40B4-BE49-F238E27FC236}">
              <a16:creationId xmlns:a16="http://schemas.microsoft.com/office/drawing/2014/main" id="{F580D28A-19F0-474B-8B5E-A58215627C64}"/>
            </a:ext>
          </a:extLst>
        </xdr:cNvPr>
        <xdr:cNvSpPr txBox="1"/>
      </xdr:nvSpPr>
      <xdr:spPr>
        <a:xfrm>
          <a:off x="3582044"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60433</xdr:rowOff>
    </xdr:from>
    <xdr:ext cx="405111" cy="259045"/>
    <xdr:sp macro="" textlink="">
      <xdr:nvSpPr>
        <xdr:cNvPr id="218" name="n_2mainValue【福祉施設】&#10;有形固定資産減価償却率">
          <a:extLst>
            <a:ext uri="{FF2B5EF4-FFF2-40B4-BE49-F238E27FC236}">
              <a16:creationId xmlns:a16="http://schemas.microsoft.com/office/drawing/2014/main" id="{4B0E5327-9F09-4136-A9F1-CACD72884A1C}"/>
            </a:ext>
          </a:extLst>
        </xdr:cNvPr>
        <xdr:cNvSpPr txBox="1"/>
      </xdr:nvSpPr>
      <xdr:spPr>
        <a:xfrm>
          <a:off x="2705744" y="1463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158404</xdr:rowOff>
    </xdr:from>
    <xdr:ext cx="405111" cy="259045"/>
    <xdr:sp macro="" textlink="">
      <xdr:nvSpPr>
        <xdr:cNvPr id="219" name="n_3mainValue【福祉施設】&#10;有形固定資産減価償却率">
          <a:extLst>
            <a:ext uri="{FF2B5EF4-FFF2-40B4-BE49-F238E27FC236}">
              <a16:creationId xmlns:a16="http://schemas.microsoft.com/office/drawing/2014/main" id="{13D48BF8-C7B8-4E20-ADDC-2F7DAAAC6119}"/>
            </a:ext>
          </a:extLst>
        </xdr:cNvPr>
        <xdr:cNvSpPr txBox="1"/>
      </xdr:nvSpPr>
      <xdr:spPr>
        <a:xfrm>
          <a:off x="1816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106153</xdr:rowOff>
    </xdr:from>
    <xdr:ext cx="405111" cy="259045"/>
    <xdr:sp macro="" textlink="">
      <xdr:nvSpPr>
        <xdr:cNvPr id="220" name="n_4mainValue【福祉施設】&#10;有形固定資産減価償却率">
          <a:extLst>
            <a:ext uri="{FF2B5EF4-FFF2-40B4-BE49-F238E27FC236}">
              <a16:creationId xmlns:a16="http://schemas.microsoft.com/office/drawing/2014/main" id="{F565E637-92D1-43F9-9C78-6D39C67799ED}"/>
            </a:ext>
          </a:extLst>
        </xdr:cNvPr>
        <xdr:cNvSpPr txBox="1"/>
      </xdr:nvSpPr>
      <xdr:spPr>
        <a:xfrm>
          <a:off x="927744" y="1467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724AE97-3EE5-4D4E-B2B7-FF44560AF66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1AA82171-11DA-405A-B6B0-0C15198512D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A26FC7DA-4839-42E1-91FD-F1F33934ED2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DFA02E42-0099-4E08-B2DB-29F2F9A3FC4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D634ED14-F1CB-4775-A4C6-490FB8BD12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91158FF-90C1-4E83-9634-5561C22A1C8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E66006F4-A0C3-490E-8D9F-9CE3D67707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5742E54-75D5-4B1F-9C89-881E3E9A4FE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802AD6A-F503-49B0-84D2-820028FCEDC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41447A7B-4E2D-48C0-ADD9-B3F4094306B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B11E985F-AACC-4EDE-AD99-FAA84D6B6B8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2E84FCB9-6446-488C-8DDB-787EA487F12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FEB7CBE4-C1CE-4AB2-8219-F0B5036A095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D2C9A625-977B-42C0-8509-C9610161A35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937EB0A7-4DBF-4A2D-A5B7-638B928CE6B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1BDE1264-A7E0-41E6-B3E4-EDF67CAA9D0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903E52B2-8234-42D7-8059-037C05A10F6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9A2E9C3A-8AFB-4389-A51D-4DC7E2C6DDD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3C3DFD49-3F39-4492-996E-454FADE9E45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11A6D3AA-13A4-4A1D-90DD-B22869AD62A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218A613C-1895-429B-9F8C-24E8C887B56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2" name="直線コネクタ 241">
          <a:extLst>
            <a:ext uri="{FF2B5EF4-FFF2-40B4-BE49-F238E27FC236}">
              <a16:creationId xmlns:a16="http://schemas.microsoft.com/office/drawing/2014/main" id="{21DE3D05-6CB1-4A95-BDF7-FB22BB8DAE3C}"/>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3" name="【福祉施設】&#10;一人当たり面積最小値テキスト">
          <a:extLst>
            <a:ext uri="{FF2B5EF4-FFF2-40B4-BE49-F238E27FC236}">
              <a16:creationId xmlns:a16="http://schemas.microsoft.com/office/drawing/2014/main" id="{1B5BD155-B370-42B6-89BD-BBF2382458E3}"/>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4" name="直線コネクタ 243">
          <a:extLst>
            <a:ext uri="{FF2B5EF4-FFF2-40B4-BE49-F238E27FC236}">
              <a16:creationId xmlns:a16="http://schemas.microsoft.com/office/drawing/2014/main" id="{F06DE74B-95D1-4CED-991E-5A13D50A216F}"/>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5" name="【福祉施設】&#10;一人当たり面積最大値テキスト">
          <a:extLst>
            <a:ext uri="{FF2B5EF4-FFF2-40B4-BE49-F238E27FC236}">
              <a16:creationId xmlns:a16="http://schemas.microsoft.com/office/drawing/2014/main" id="{5C2129C6-8EEB-4872-866F-12BDBB03E323}"/>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6" name="直線コネクタ 245">
          <a:extLst>
            <a:ext uri="{FF2B5EF4-FFF2-40B4-BE49-F238E27FC236}">
              <a16:creationId xmlns:a16="http://schemas.microsoft.com/office/drawing/2014/main" id="{AC0F4127-4A3F-4CDC-B655-562B1F263F37}"/>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247" name="【福祉施設】&#10;一人当たり面積平均値テキスト">
          <a:extLst>
            <a:ext uri="{FF2B5EF4-FFF2-40B4-BE49-F238E27FC236}">
              <a16:creationId xmlns:a16="http://schemas.microsoft.com/office/drawing/2014/main" id="{9A7DAD9E-BCEE-4A95-B429-5234B3FFEA01}"/>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8" name="フローチャート: 判断 247">
          <a:extLst>
            <a:ext uri="{FF2B5EF4-FFF2-40B4-BE49-F238E27FC236}">
              <a16:creationId xmlns:a16="http://schemas.microsoft.com/office/drawing/2014/main" id="{20EC8224-2524-4AFC-877F-472E24D18C73}"/>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49" name="フローチャート: 判断 248">
          <a:extLst>
            <a:ext uri="{FF2B5EF4-FFF2-40B4-BE49-F238E27FC236}">
              <a16:creationId xmlns:a16="http://schemas.microsoft.com/office/drawing/2014/main" id="{1076BC05-C100-41AE-BB52-B4BDE19B7353}"/>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0" name="フローチャート: 判断 249">
          <a:extLst>
            <a:ext uri="{FF2B5EF4-FFF2-40B4-BE49-F238E27FC236}">
              <a16:creationId xmlns:a16="http://schemas.microsoft.com/office/drawing/2014/main" id="{0E635B8E-8569-44FA-9DC8-FADD110009BA}"/>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1" name="フローチャート: 判断 250">
          <a:extLst>
            <a:ext uri="{FF2B5EF4-FFF2-40B4-BE49-F238E27FC236}">
              <a16:creationId xmlns:a16="http://schemas.microsoft.com/office/drawing/2014/main" id="{5D5FA0C4-31BD-407A-AB7A-6BEF5A514F68}"/>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39878</xdr:rowOff>
    </xdr:from>
    <xdr:to>
      <xdr:col>36</xdr:col>
      <xdr:colOff>165100</xdr:colOff>
      <xdr:row>83</xdr:row>
      <xdr:rowOff>141478</xdr:rowOff>
    </xdr:to>
    <xdr:sp macro="" textlink="">
      <xdr:nvSpPr>
        <xdr:cNvPr id="252" name="フローチャート: 判断 251">
          <a:extLst>
            <a:ext uri="{FF2B5EF4-FFF2-40B4-BE49-F238E27FC236}">
              <a16:creationId xmlns:a16="http://schemas.microsoft.com/office/drawing/2014/main" id="{3A928D42-D070-4F86-A048-EE38189C6BA2}"/>
            </a:ext>
          </a:extLst>
        </xdr:cNvPr>
        <xdr:cNvSpPr/>
      </xdr:nvSpPr>
      <xdr:spPr>
        <a:xfrm>
          <a:off x="6921500" y="1427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5BFEC676-880E-4AEF-8795-8CDEA32560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523AF7B5-674C-46F9-B5E5-39EF38A3C4B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59DD109D-4BA6-47BC-9DF0-AC948FB8141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38C68D3-8ED8-4142-8CA4-583AC119A71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E6E0B2E2-EE3D-4904-BC67-A554E3458F2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170180</xdr:rowOff>
    </xdr:from>
    <xdr:to>
      <xdr:col>55</xdr:col>
      <xdr:colOff>50800</xdr:colOff>
      <xdr:row>79</xdr:row>
      <xdr:rowOff>100330</xdr:rowOff>
    </xdr:to>
    <xdr:sp macro="" textlink="">
      <xdr:nvSpPr>
        <xdr:cNvPr id="258" name="楕円 257">
          <a:extLst>
            <a:ext uri="{FF2B5EF4-FFF2-40B4-BE49-F238E27FC236}">
              <a16:creationId xmlns:a16="http://schemas.microsoft.com/office/drawing/2014/main" id="{8931C10C-500E-4519-BB3D-B42500B386B0}"/>
            </a:ext>
          </a:extLst>
        </xdr:cNvPr>
        <xdr:cNvSpPr/>
      </xdr:nvSpPr>
      <xdr:spPr>
        <a:xfrm>
          <a:off x="104267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21607</xdr:rowOff>
    </xdr:from>
    <xdr:ext cx="469744" cy="259045"/>
    <xdr:sp macro="" textlink="">
      <xdr:nvSpPr>
        <xdr:cNvPr id="259" name="【福祉施設】&#10;一人当たり面積該当値テキスト">
          <a:extLst>
            <a:ext uri="{FF2B5EF4-FFF2-40B4-BE49-F238E27FC236}">
              <a16:creationId xmlns:a16="http://schemas.microsoft.com/office/drawing/2014/main" id="{B42C4372-00E5-4548-BB8F-9AF82F00FC5F}"/>
            </a:ext>
          </a:extLst>
        </xdr:cNvPr>
        <xdr:cNvSpPr txBox="1"/>
      </xdr:nvSpPr>
      <xdr:spPr>
        <a:xfrm>
          <a:off x="10515600" y="1339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26163</xdr:rowOff>
    </xdr:from>
    <xdr:to>
      <xdr:col>50</xdr:col>
      <xdr:colOff>165100</xdr:colOff>
      <xdr:row>79</xdr:row>
      <xdr:rowOff>127763</xdr:rowOff>
    </xdr:to>
    <xdr:sp macro="" textlink="">
      <xdr:nvSpPr>
        <xdr:cNvPr id="260" name="楕円 259">
          <a:extLst>
            <a:ext uri="{FF2B5EF4-FFF2-40B4-BE49-F238E27FC236}">
              <a16:creationId xmlns:a16="http://schemas.microsoft.com/office/drawing/2014/main" id="{FFF05065-0D07-482B-8C26-BE61D6C9BA6E}"/>
            </a:ext>
          </a:extLst>
        </xdr:cNvPr>
        <xdr:cNvSpPr/>
      </xdr:nvSpPr>
      <xdr:spPr>
        <a:xfrm>
          <a:off x="9588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49530</xdr:rowOff>
    </xdr:from>
    <xdr:to>
      <xdr:col>55</xdr:col>
      <xdr:colOff>0</xdr:colOff>
      <xdr:row>79</xdr:row>
      <xdr:rowOff>76963</xdr:rowOff>
    </xdr:to>
    <xdr:cxnSp macro="">
      <xdr:nvCxnSpPr>
        <xdr:cNvPr id="261" name="直線コネクタ 260">
          <a:extLst>
            <a:ext uri="{FF2B5EF4-FFF2-40B4-BE49-F238E27FC236}">
              <a16:creationId xmlns:a16="http://schemas.microsoft.com/office/drawing/2014/main" id="{8F6B48D1-0CF6-4226-9A28-84AAE6A08229}"/>
            </a:ext>
          </a:extLst>
        </xdr:cNvPr>
        <xdr:cNvCxnSpPr/>
      </xdr:nvCxnSpPr>
      <xdr:spPr>
        <a:xfrm flipV="1">
          <a:off x="9639300" y="135940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53594</xdr:rowOff>
    </xdr:from>
    <xdr:to>
      <xdr:col>46</xdr:col>
      <xdr:colOff>38100</xdr:colOff>
      <xdr:row>79</xdr:row>
      <xdr:rowOff>155194</xdr:rowOff>
    </xdr:to>
    <xdr:sp macro="" textlink="">
      <xdr:nvSpPr>
        <xdr:cNvPr id="262" name="楕円 261">
          <a:extLst>
            <a:ext uri="{FF2B5EF4-FFF2-40B4-BE49-F238E27FC236}">
              <a16:creationId xmlns:a16="http://schemas.microsoft.com/office/drawing/2014/main" id="{451CE3A4-B423-4E88-ADC3-53D1F844A7CF}"/>
            </a:ext>
          </a:extLst>
        </xdr:cNvPr>
        <xdr:cNvSpPr/>
      </xdr:nvSpPr>
      <xdr:spPr>
        <a:xfrm>
          <a:off x="86995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76963</xdr:rowOff>
    </xdr:from>
    <xdr:to>
      <xdr:col>50</xdr:col>
      <xdr:colOff>114300</xdr:colOff>
      <xdr:row>79</xdr:row>
      <xdr:rowOff>104394</xdr:rowOff>
    </xdr:to>
    <xdr:cxnSp macro="">
      <xdr:nvCxnSpPr>
        <xdr:cNvPr id="263" name="直線コネクタ 262">
          <a:extLst>
            <a:ext uri="{FF2B5EF4-FFF2-40B4-BE49-F238E27FC236}">
              <a16:creationId xmlns:a16="http://schemas.microsoft.com/office/drawing/2014/main" id="{C981BABE-8A07-4600-BC7A-0C42D38EEB47}"/>
            </a:ext>
          </a:extLst>
        </xdr:cNvPr>
        <xdr:cNvCxnSpPr/>
      </xdr:nvCxnSpPr>
      <xdr:spPr>
        <a:xfrm flipV="1">
          <a:off x="8750300" y="13621513"/>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81026</xdr:rowOff>
    </xdr:from>
    <xdr:to>
      <xdr:col>41</xdr:col>
      <xdr:colOff>101600</xdr:colOff>
      <xdr:row>80</xdr:row>
      <xdr:rowOff>11176</xdr:rowOff>
    </xdr:to>
    <xdr:sp macro="" textlink="">
      <xdr:nvSpPr>
        <xdr:cNvPr id="264" name="楕円 263">
          <a:extLst>
            <a:ext uri="{FF2B5EF4-FFF2-40B4-BE49-F238E27FC236}">
              <a16:creationId xmlns:a16="http://schemas.microsoft.com/office/drawing/2014/main" id="{370C0661-EB2F-411B-822A-A4390ACB3F0D}"/>
            </a:ext>
          </a:extLst>
        </xdr:cNvPr>
        <xdr:cNvSpPr/>
      </xdr:nvSpPr>
      <xdr:spPr>
        <a:xfrm>
          <a:off x="7810500" y="1362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104394</xdr:rowOff>
    </xdr:from>
    <xdr:to>
      <xdr:col>45</xdr:col>
      <xdr:colOff>177800</xdr:colOff>
      <xdr:row>79</xdr:row>
      <xdr:rowOff>131826</xdr:rowOff>
    </xdr:to>
    <xdr:cxnSp macro="">
      <xdr:nvCxnSpPr>
        <xdr:cNvPr id="265" name="直線コネクタ 264">
          <a:extLst>
            <a:ext uri="{FF2B5EF4-FFF2-40B4-BE49-F238E27FC236}">
              <a16:creationId xmlns:a16="http://schemas.microsoft.com/office/drawing/2014/main" id="{B95C24EF-5806-4C6D-9329-3F180BE35036}"/>
            </a:ext>
          </a:extLst>
        </xdr:cNvPr>
        <xdr:cNvCxnSpPr/>
      </xdr:nvCxnSpPr>
      <xdr:spPr>
        <a:xfrm flipV="1">
          <a:off x="7861300" y="136489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147320</xdr:rowOff>
    </xdr:from>
    <xdr:to>
      <xdr:col>36</xdr:col>
      <xdr:colOff>165100</xdr:colOff>
      <xdr:row>79</xdr:row>
      <xdr:rowOff>77470</xdr:rowOff>
    </xdr:to>
    <xdr:sp macro="" textlink="">
      <xdr:nvSpPr>
        <xdr:cNvPr id="266" name="楕円 265">
          <a:extLst>
            <a:ext uri="{FF2B5EF4-FFF2-40B4-BE49-F238E27FC236}">
              <a16:creationId xmlns:a16="http://schemas.microsoft.com/office/drawing/2014/main" id="{1D953660-6379-44F9-AB83-A73CDD5BA55B}"/>
            </a:ext>
          </a:extLst>
        </xdr:cNvPr>
        <xdr:cNvSpPr/>
      </xdr:nvSpPr>
      <xdr:spPr>
        <a:xfrm>
          <a:off x="6921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26670</xdr:rowOff>
    </xdr:from>
    <xdr:to>
      <xdr:col>41</xdr:col>
      <xdr:colOff>50800</xdr:colOff>
      <xdr:row>79</xdr:row>
      <xdr:rowOff>131826</xdr:rowOff>
    </xdr:to>
    <xdr:cxnSp macro="">
      <xdr:nvCxnSpPr>
        <xdr:cNvPr id="267" name="直線コネクタ 266">
          <a:extLst>
            <a:ext uri="{FF2B5EF4-FFF2-40B4-BE49-F238E27FC236}">
              <a16:creationId xmlns:a16="http://schemas.microsoft.com/office/drawing/2014/main" id="{2DBDFBC6-1285-40A8-A0B1-AE551E8DC15B}"/>
            </a:ext>
          </a:extLst>
        </xdr:cNvPr>
        <xdr:cNvCxnSpPr/>
      </xdr:nvCxnSpPr>
      <xdr:spPr>
        <a:xfrm>
          <a:off x="6972300" y="1357122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268" name="n_1aveValue【福祉施設】&#10;一人当たり面積">
          <a:extLst>
            <a:ext uri="{FF2B5EF4-FFF2-40B4-BE49-F238E27FC236}">
              <a16:creationId xmlns:a16="http://schemas.microsoft.com/office/drawing/2014/main" id="{ADFFD8FE-0425-4DB5-B7D0-3C0FF65810DE}"/>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269" name="n_2aveValue【福祉施設】&#10;一人当たり面積">
          <a:extLst>
            <a:ext uri="{FF2B5EF4-FFF2-40B4-BE49-F238E27FC236}">
              <a16:creationId xmlns:a16="http://schemas.microsoft.com/office/drawing/2014/main" id="{B71E00C3-19CD-46AB-B90C-1CF7E1F1E2FE}"/>
            </a:ext>
          </a:extLst>
        </xdr:cNvPr>
        <xdr:cNvSpPr txBox="1"/>
      </xdr:nvSpPr>
      <xdr:spPr>
        <a:xfrm>
          <a:off x="8515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270" name="n_3aveValue【福祉施設】&#10;一人当たり面積">
          <a:extLst>
            <a:ext uri="{FF2B5EF4-FFF2-40B4-BE49-F238E27FC236}">
              <a16:creationId xmlns:a16="http://schemas.microsoft.com/office/drawing/2014/main" id="{BFFBE20F-D209-4458-8BB7-EB69D0AE3B6C}"/>
            </a:ext>
          </a:extLst>
        </xdr:cNvPr>
        <xdr:cNvSpPr txBox="1"/>
      </xdr:nvSpPr>
      <xdr:spPr>
        <a:xfrm>
          <a:off x="7626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132605</xdr:rowOff>
    </xdr:from>
    <xdr:ext cx="469744" cy="259045"/>
    <xdr:sp macro="" textlink="">
      <xdr:nvSpPr>
        <xdr:cNvPr id="271" name="n_4aveValue【福祉施設】&#10;一人当たり面積">
          <a:extLst>
            <a:ext uri="{FF2B5EF4-FFF2-40B4-BE49-F238E27FC236}">
              <a16:creationId xmlns:a16="http://schemas.microsoft.com/office/drawing/2014/main" id="{D8664B78-6165-457A-A360-5861B673B35C}"/>
            </a:ext>
          </a:extLst>
        </xdr:cNvPr>
        <xdr:cNvSpPr txBox="1"/>
      </xdr:nvSpPr>
      <xdr:spPr>
        <a:xfrm>
          <a:off x="6737427" y="1436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144290</xdr:rowOff>
    </xdr:from>
    <xdr:ext cx="469744" cy="259045"/>
    <xdr:sp macro="" textlink="">
      <xdr:nvSpPr>
        <xdr:cNvPr id="272" name="n_1mainValue【福祉施設】&#10;一人当たり面積">
          <a:extLst>
            <a:ext uri="{FF2B5EF4-FFF2-40B4-BE49-F238E27FC236}">
              <a16:creationId xmlns:a16="http://schemas.microsoft.com/office/drawing/2014/main" id="{37432B73-8B45-4D20-9214-ACAB4F351530}"/>
            </a:ext>
          </a:extLst>
        </xdr:cNvPr>
        <xdr:cNvSpPr txBox="1"/>
      </xdr:nvSpPr>
      <xdr:spPr>
        <a:xfrm>
          <a:off x="9391727" y="1334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271</xdr:rowOff>
    </xdr:from>
    <xdr:ext cx="469744" cy="259045"/>
    <xdr:sp macro="" textlink="">
      <xdr:nvSpPr>
        <xdr:cNvPr id="273" name="n_2mainValue【福祉施設】&#10;一人当たり面積">
          <a:extLst>
            <a:ext uri="{FF2B5EF4-FFF2-40B4-BE49-F238E27FC236}">
              <a16:creationId xmlns:a16="http://schemas.microsoft.com/office/drawing/2014/main" id="{D0225D88-22A7-4DE3-B647-87CD807B1D71}"/>
            </a:ext>
          </a:extLst>
        </xdr:cNvPr>
        <xdr:cNvSpPr txBox="1"/>
      </xdr:nvSpPr>
      <xdr:spPr>
        <a:xfrm>
          <a:off x="8515427" y="1337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27703</xdr:rowOff>
    </xdr:from>
    <xdr:ext cx="469744" cy="259045"/>
    <xdr:sp macro="" textlink="">
      <xdr:nvSpPr>
        <xdr:cNvPr id="274" name="n_3mainValue【福祉施設】&#10;一人当たり面積">
          <a:extLst>
            <a:ext uri="{FF2B5EF4-FFF2-40B4-BE49-F238E27FC236}">
              <a16:creationId xmlns:a16="http://schemas.microsoft.com/office/drawing/2014/main" id="{394A57E9-87ED-493E-8423-CA2530D925A9}"/>
            </a:ext>
          </a:extLst>
        </xdr:cNvPr>
        <xdr:cNvSpPr txBox="1"/>
      </xdr:nvSpPr>
      <xdr:spPr>
        <a:xfrm>
          <a:off x="7626427" y="1340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93997</xdr:rowOff>
    </xdr:from>
    <xdr:ext cx="469744" cy="259045"/>
    <xdr:sp macro="" textlink="">
      <xdr:nvSpPr>
        <xdr:cNvPr id="275" name="n_4mainValue【福祉施設】&#10;一人当たり面積">
          <a:extLst>
            <a:ext uri="{FF2B5EF4-FFF2-40B4-BE49-F238E27FC236}">
              <a16:creationId xmlns:a16="http://schemas.microsoft.com/office/drawing/2014/main" id="{9E2782D7-6AA9-4A71-9B3B-B2B2F31E80BB}"/>
            </a:ext>
          </a:extLst>
        </xdr:cNvPr>
        <xdr:cNvSpPr txBox="1"/>
      </xdr:nvSpPr>
      <xdr:spPr>
        <a:xfrm>
          <a:off x="6737427" y="1329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9647CC66-C1BD-4541-A6B1-92A77B753D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563F9FE1-698A-41CF-A9CB-E848CF66527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B253F607-B65F-470D-961A-D06984116ED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7E1404E9-BAE7-4981-8FCB-B873AE9AF8D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CB147A6-F5A7-4B55-B2FE-D95902EF23A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41BFFC7E-9BD9-41C2-A7E4-44952315729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EBBD331-A55F-4D45-BB06-AE57BF51F3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EE3609A7-466E-4009-B8A9-B1CF325FF35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17CA52AB-D3A6-440E-8A58-91DE435C2CB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78742340-0BD4-4212-A5C0-24DB418D8D0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CBE3F107-934D-4894-B58D-542B3B2E5F5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7" name="直線コネクタ 286">
          <a:extLst>
            <a:ext uri="{FF2B5EF4-FFF2-40B4-BE49-F238E27FC236}">
              <a16:creationId xmlns:a16="http://schemas.microsoft.com/office/drawing/2014/main" id="{B6EBAB71-9CA4-4269-AF47-06BC6802466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8" name="テキスト ボックス 287">
          <a:extLst>
            <a:ext uri="{FF2B5EF4-FFF2-40B4-BE49-F238E27FC236}">
              <a16:creationId xmlns:a16="http://schemas.microsoft.com/office/drawing/2014/main" id="{573C8B16-21B3-4F25-9C93-EC83378BF3D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9" name="直線コネクタ 288">
          <a:extLst>
            <a:ext uri="{FF2B5EF4-FFF2-40B4-BE49-F238E27FC236}">
              <a16:creationId xmlns:a16="http://schemas.microsoft.com/office/drawing/2014/main" id="{99F42225-2BE5-4F7B-99FA-A054902E715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0" name="テキスト ボックス 289">
          <a:extLst>
            <a:ext uri="{FF2B5EF4-FFF2-40B4-BE49-F238E27FC236}">
              <a16:creationId xmlns:a16="http://schemas.microsoft.com/office/drawing/2014/main" id="{7D806749-8698-445D-ABFF-6BEC694E22C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1" name="直線コネクタ 290">
          <a:extLst>
            <a:ext uri="{FF2B5EF4-FFF2-40B4-BE49-F238E27FC236}">
              <a16:creationId xmlns:a16="http://schemas.microsoft.com/office/drawing/2014/main" id="{871D0A7D-F74A-4A07-AB55-C62D7954DDC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2" name="テキスト ボックス 291">
          <a:extLst>
            <a:ext uri="{FF2B5EF4-FFF2-40B4-BE49-F238E27FC236}">
              <a16:creationId xmlns:a16="http://schemas.microsoft.com/office/drawing/2014/main" id="{2B871CDB-38BB-4806-93C5-86B3D4C4EA3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3" name="直線コネクタ 292">
          <a:extLst>
            <a:ext uri="{FF2B5EF4-FFF2-40B4-BE49-F238E27FC236}">
              <a16:creationId xmlns:a16="http://schemas.microsoft.com/office/drawing/2014/main" id="{C2A8133A-A9E1-467D-A026-3D8D6480692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4" name="テキスト ボックス 293">
          <a:extLst>
            <a:ext uri="{FF2B5EF4-FFF2-40B4-BE49-F238E27FC236}">
              <a16:creationId xmlns:a16="http://schemas.microsoft.com/office/drawing/2014/main" id="{E9D5A68C-F1D2-42D3-A4DE-B50739646AE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5" name="直線コネクタ 294">
          <a:extLst>
            <a:ext uri="{FF2B5EF4-FFF2-40B4-BE49-F238E27FC236}">
              <a16:creationId xmlns:a16="http://schemas.microsoft.com/office/drawing/2014/main" id="{8FA34684-AB70-4AD8-A045-FE259DB98E9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6" name="テキスト ボックス 295">
          <a:extLst>
            <a:ext uri="{FF2B5EF4-FFF2-40B4-BE49-F238E27FC236}">
              <a16:creationId xmlns:a16="http://schemas.microsoft.com/office/drawing/2014/main" id="{1F0F17DD-79B7-425C-A3F9-2ABA206E0A3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7" name="直線コネクタ 296">
          <a:extLst>
            <a:ext uri="{FF2B5EF4-FFF2-40B4-BE49-F238E27FC236}">
              <a16:creationId xmlns:a16="http://schemas.microsoft.com/office/drawing/2014/main" id="{EE8E0492-7FC9-448B-9692-D8FA3A934FA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8" name="テキスト ボックス 297">
          <a:extLst>
            <a:ext uri="{FF2B5EF4-FFF2-40B4-BE49-F238E27FC236}">
              <a16:creationId xmlns:a16="http://schemas.microsoft.com/office/drawing/2014/main" id="{70F6A8AC-D4B5-4025-9915-20A83DCF47D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CA45E5F0-9080-4034-B609-1C7D0E17524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6B3D4063-D9DD-4E12-A1BB-E1AC0BF4AE8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37012</xdr:rowOff>
    </xdr:from>
    <xdr:to>
      <xdr:col>24</xdr:col>
      <xdr:colOff>62865</xdr:colOff>
      <xdr:row>109</xdr:row>
      <xdr:rowOff>35379</xdr:rowOff>
    </xdr:to>
    <xdr:cxnSp macro="">
      <xdr:nvCxnSpPr>
        <xdr:cNvPr id="301" name="直線コネクタ 300">
          <a:extLst>
            <a:ext uri="{FF2B5EF4-FFF2-40B4-BE49-F238E27FC236}">
              <a16:creationId xmlns:a16="http://schemas.microsoft.com/office/drawing/2014/main" id="{1D442EF9-8908-419B-BEC5-F22C765FE145}"/>
            </a:ext>
          </a:extLst>
        </xdr:cNvPr>
        <xdr:cNvCxnSpPr/>
      </xdr:nvCxnSpPr>
      <xdr:spPr>
        <a:xfrm flipV="1">
          <a:off x="4634865" y="17353462"/>
          <a:ext cx="0" cy="1369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E681D31F-128C-4129-B9DD-9ADC6DEB814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3" name="直線コネクタ 302">
          <a:extLst>
            <a:ext uri="{FF2B5EF4-FFF2-40B4-BE49-F238E27FC236}">
              <a16:creationId xmlns:a16="http://schemas.microsoft.com/office/drawing/2014/main" id="{3A87953B-B785-4B57-A061-96D1737079C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155139</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21689334-7C44-47A1-A6EC-F49808569966}"/>
            </a:ext>
          </a:extLst>
        </xdr:cNvPr>
        <xdr:cNvSpPr txBox="1"/>
      </xdr:nvSpPr>
      <xdr:spPr>
        <a:xfrm>
          <a:off x="4673600" y="17128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37012</xdr:rowOff>
    </xdr:from>
    <xdr:to>
      <xdr:col>24</xdr:col>
      <xdr:colOff>152400</xdr:colOff>
      <xdr:row>101</xdr:row>
      <xdr:rowOff>37012</xdr:rowOff>
    </xdr:to>
    <xdr:cxnSp macro="">
      <xdr:nvCxnSpPr>
        <xdr:cNvPr id="305" name="直線コネクタ 304">
          <a:extLst>
            <a:ext uri="{FF2B5EF4-FFF2-40B4-BE49-F238E27FC236}">
              <a16:creationId xmlns:a16="http://schemas.microsoft.com/office/drawing/2014/main" id="{EDA5862A-4BD1-49FD-9D9C-C175CFCDEEED}"/>
            </a:ext>
          </a:extLst>
        </xdr:cNvPr>
        <xdr:cNvCxnSpPr/>
      </xdr:nvCxnSpPr>
      <xdr:spPr>
        <a:xfrm>
          <a:off x="4546600" y="17353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80571</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B64C9798-505A-4204-BCB5-E277AFEACCAA}"/>
            </a:ext>
          </a:extLst>
        </xdr:cNvPr>
        <xdr:cNvSpPr txBox="1"/>
      </xdr:nvSpPr>
      <xdr:spPr>
        <a:xfrm>
          <a:off x="4673600" y="1791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102144</xdr:rowOff>
    </xdr:from>
    <xdr:to>
      <xdr:col>24</xdr:col>
      <xdr:colOff>114300</xdr:colOff>
      <xdr:row>105</xdr:row>
      <xdr:rowOff>32294</xdr:rowOff>
    </xdr:to>
    <xdr:sp macro="" textlink="">
      <xdr:nvSpPr>
        <xdr:cNvPr id="307" name="フローチャート: 判断 306">
          <a:extLst>
            <a:ext uri="{FF2B5EF4-FFF2-40B4-BE49-F238E27FC236}">
              <a16:creationId xmlns:a16="http://schemas.microsoft.com/office/drawing/2014/main" id="{6E1E6DF3-955C-4B97-A2A1-F1E2AECE083E}"/>
            </a:ext>
          </a:extLst>
        </xdr:cNvPr>
        <xdr:cNvSpPr/>
      </xdr:nvSpPr>
      <xdr:spPr>
        <a:xfrm>
          <a:off x="4584700" y="1793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98879</xdr:rowOff>
    </xdr:from>
    <xdr:to>
      <xdr:col>20</xdr:col>
      <xdr:colOff>38100</xdr:colOff>
      <xdr:row>105</xdr:row>
      <xdr:rowOff>29029</xdr:rowOff>
    </xdr:to>
    <xdr:sp macro="" textlink="">
      <xdr:nvSpPr>
        <xdr:cNvPr id="308" name="フローチャート: 判断 307">
          <a:extLst>
            <a:ext uri="{FF2B5EF4-FFF2-40B4-BE49-F238E27FC236}">
              <a16:creationId xmlns:a16="http://schemas.microsoft.com/office/drawing/2014/main" id="{537B53B1-55A8-493B-9769-4D1B5F4357CD}"/>
            </a:ext>
          </a:extLst>
        </xdr:cNvPr>
        <xdr:cNvSpPr/>
      </xdr:nvSpPr>
      <xdr:spPr>
        <a:xfrm>
          <a:off x="3746500" y="179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31931</xdr:rowOff>
    </xdr:from>
    <xdr:to>
      <xdr:col>15</xdr:col>
      <xdr:colOff>101600</xdr:colOff>
      <xdr:row>104</xdr:row>
      <xdr:rowOff>133531</xdr:rowOff>
    </xdr:to>
    <xdr:sp macro="" textlink="">
      <xdr:nvSpPr>
        <xdr:cNvPr id="309" name="フローチャート: 判断 308">
          <a:extLst>
            <a:ext uri="{FF2B5EF4-FFF2-40B4-BE49-F238E27FC236}">
              <a16:creationId xmlns:a16="http://schemas.microsoft.com/office/drawing/2014/main" id="{02B950EA-4DA5-4F59-9F85-B2DAA6DABB20}"/>
            </a:ext>
          </a:extLst>
        </xdr:cNvPr>
        <xdr:cNvSpPr/>
      </xdr:nvSpPr>
      <xdr:spPr>
        <a:xfrm>
          <a:off x="2857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2539</xdr:rowOff>
    </xdr:from>
    <xdr:to>
      <xdr:col>10</xdr:col>
      <xdr:colOff>165100</xdr:colOff>
      <xdr:row>104</xdr:row>
      <xdr:rowOff>104139</xdr:rowOff>
    </xdr:to>
    <xdr:sp macro="" textlink="">
      <xdr:nvSpPr>
        <xdr:cNvPr id="310" name="フローチャート: 判断 309">
          <a:extLst>
            <a:ext uri="{FF2B5EF4-FFF2-40B4-BE49-F238E27FC236}">
              <a16:creationId xmlns:a16="http://schemas.microsoft.com/office/drawing/2014/main" id="{57DF40CC-5A2C-4C9D-8B36-2268806964ED}"/>
            </a:ext>
          </a:extLst>
        </xdr:cNvPr>
        <xdr:cNvSpPr/>
      </xdr:nvSpPr>
      <xdr:spPr>
        <a:xfrm>
          <a:off x="1968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40095</xdr:rowOff>
    </xdr:from>
    <xdr:to>
      <xdr:col>6</xdr:col>
      <xdr:colOff>38100</xdr:colOff>
      <xdr:row>104</xdr:row>
      <xdr:rowOff>141695</xdr:rowOff>
    </xdr:to>
    <xdr:sp macro="" textlink="">
      <xdr:nvSpPr>
        <xdr:cNvPr id="311" name="フローチャート: 判断 310">
          <a:extLst>
            <a:ext uri="{FF2B5EF4-FFF2-40B4-BE49-F238E27FC236}">
              <a16:creationId xmlns:a16="http://schemas.microsoft.com/office/drawing/2014/main" id="{343F9954-98A7-4FA4-8C67-8CAA2B141578}"/>
            </a:ext>
          </a:extLst>
        </xdr:cNvPr>
        <xdr:cNvSpPr/>
      </xdr:nvSpPr>
      <xdr:spPr>
        <a:xfrm>
          <a:off x="1079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F5282EAB-8255-4D55-902E-B728131CF16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C44D8F6C-CAFD-4AB8-ACDC-4735C88A22E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1FEF2A5F-1B59-4840-B587-CB9BE2E939B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BF42B36C-0B80-4314-A5AB-653891249CF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35ECA6EB-7D94-47BC-BAB6-293B957A7BF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20501</xdr:rowOff>
    </xdr:from>
    <xdr:to>
      <xdr:col>24</xdr:col>
      <xdr:colOff>114300</xdr:colOff>
      <xdr:row>101</xdr:row>
      <xdr:rowOff>122101</xdr:rowOff>
    </xdr:to>
    <xdr:sp macro="" textlink="">
      <xdr:nvSpPr>
        <xdr:cNvPr id="317" name="楕円 316">
          <a:extLst>
            <a:ext uri="{FF2B5EF4-FFF2-40B4-BE49-F238E27FC236}">
              <a16:creationId xmlns:a16="http://schemas.microsoft.com/office/drawing/2014/main" id="{1D45D39F-BB3C-4150-A02B-1F5821E849C7}"/>
            </a:ext>
          </a:extLst>
        </xdr:cNvPr>
        <xdr:cNvSpPr/>
      </xdr:nvSpPr>
      <xdr:spPr>
        <a:xfrm>
          <a:off x="4584700" y="1733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110688</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F83A1A50-ECC1-40D3-9121-836A22A2C862}"/>
            </a:ext>
          </a:extLst>
        </xdr:cNvPr>
        <xdr:cNvSpPr txBox="1"/>
      </xdr:nvSpPr>
      <xdr:spPr>
        <a:xfrm>
          <a:off x="4673600" y="1725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131536</xdr:rowOff>
    </xdr:from>
    <xdr:to>
      <xdr:col>20</xdr:col>
      <xdr:colOff>38100</xdr:colOff>
      <xdr:row>101</xdr:row>
      <xdr:rowOff>61686</xdr:rowOff>
    </xdr:to>
    <xdr:sp macro="" textlink="">
      <xdr:nvSpPr>
        <xdr:cNvPr id="319" name="楕円 318">
          <a:extLst>
            <a:ext uri="{FF2B5EF4-FFF2-40B4-BE49-F238E27FC236}">
              <a16:creationId xmlns:a16="http://schemas.microsoft.com/office/drawing/2014/main" id="{D7C07220-11F3-4FC7-AC96-650D15CCA57E}"/>
            </a:ext>
          </a:extLst>
        </xdr:cNvPr>
        <xdr:cNvSpPr/>
      </xdr:nvSpPr>
      <xdr:spPr>
        <a:xfrm>
          <a:off x="3746500" y="172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10886</xdr:rowOff>
    </xdr:from>
    <xdr:to>
      <xdr:col>24</xdr:col>
      <xdr:colOff>63500</xdr:colOff>
      <xdr:row>101</xdr:row>
      <xdr:rowOff>71301</xdr:rowOff>
    </xdr:to>
    <xdr:cxnSp macro="">
      <xdr:nvCxnSpPr>
        <xdr:cNvPr id="320" name="直線コネクタ 319">
          <a:extLst>
            <a:ext uri="{FF2B5EF4-FFF2-40B4-BE49-F238E27FC236}">
              <a16:creationId xmlns:a16="http://schemas.microsoft.com/office/drawing/2014/main" id="{3CCE22C9-02A5-4449-BEFE-DF32D20FCACB}"/>
            </a:ext>
          </a:extLst>
        </xdr:cNvPr>
        <xdr:cNvCxnSpPr/>
      </xdr:nvCxnSpPr>
      <xdr:spPr>
        <a:xfrm>
          <a:off x="3797300" y="17327336"/>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72752</xdr:rowOff>
    </xdr:from>
    <xdr:to>
      <xdr:col>15</xdr:col>
      <xdr:colOff>101600</xdr:colOff>
      <xdr:row>101</xdr:row>
      <xdr:rowOff>2902</xdr:rowOff>
    </xdr:to>
    <xdr:sp macro="" textlink="">
      <xdr:nvSpPr>
        <xdr:cNvPr id="321" name="楕円 320">
          <a:extLst>
            <a:ext uri="{FF2B5EF4-FFF2-40B4-BE49-F238E27FC236}">
              <a16:creationId xmlns:a16="http://schemas.microsoft.com/office/drawing/2014/main" id="{41446325-B32A-43FC-844D-193250B915B1}"/>
            </a:ext>
          </a:extLst>
        </xdr:cNvPr>
        <xdr:cNvSpPr/>
      </xdr:nvSpPr>
      <xdr:spPr>
        <a:xfrm>
          <a:off x="2857500" y="1721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123552</xdr:rowOff>
    </xdr:from>
    <xdr:to>
      <xdr:col>19</xdr:col>
      <xdr:colOff>177800</xdr:colOff>
      <xdr:row>101</xdr:row>
      <xdr:rowOff>10886</xdr:rowOff>
    </xdr:to>
    <xdr:cxnSp macro="">
      <xdr:nvCxnSpPr>
        <xdr:cNvPr id="322" name="直線コネクタ 321">
          <a:extLst>
            <a:ext uri="{FF2B5EF4-FFF2-40B4-BE49-F238E27FC236}">
              <a16:creationId xmlns:a16="http://schemas.microsoft.com/office/drawing/2014/main" id="{ABDEA0DF-6D92-425E-8633-69A6AAF96276}"/>
            </a:ext>
          </a:extLst>
        </xdr:cNvPr>
        <xdr:cNvCxnSpPr/>
      </xdr:nvCxnSpPr>
      <xdr:spPr>
        <a:xfrm>
          <a:off x="2908300" y="17268552"/>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13970</xdr:rowOff>
    </xdr:from>
    <xdr:to>
      <xdr:col>10</xdr:col>
      <xdr:colOff>165100</xdr:colOff>
      <xdr:row>100</xdr:row>
      <xdr:rowOff>115570</xdr:rowOff>
    </xdr:to>
    <xdr:sp macro="" textlink="">
      <xdr:nvSpPr>
        <xdr:cNvPr id="323" name="楕円 322">
          <a:extLst>
            <a:ext uri="{FF2B5EF4-FFF2-40B4-BE49-F238E27FC236}">
              <a16:creationId xmlns:a16="http://schemas.microsoft.com/office/drawing/2014/main" id="{E62B6730-062E-42D1-9603-802E9B907CF3}"/>
            </a:ext>
          </a:extLst>
        </xdr:cNvPr>
        <xdr:cNvSpPr/>
      </xdr:nvSpPr>
      <xdr:spPr>
        <a:xfrm>
          <a:off x="19685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64770</xdr:rowOff>
    </xdr:from>
    <xdr:to>
      <xdr:col>15</xdr:col>
      <xdr:colOff>50800</xdr:colOff>
      <xdr:row>100</xdr:row>
      <xdr:rowOff>123552</xdr:rowOff>
    </xdr:to>
    <xdr:cxnSp macro="">
      <xdr:nvCxnSpPr>
        <xdr:cNvPr id="324" name="直線コネクタ 323">
          <a:extLst>
            <a:ext uri="{FF2B5EF4-FFF2-40B4-BE49-F238E27FC236}">
              <a16:creationId xmlns:a16="http://schemas.microsoft.com/office/drawing/2014/main" id="{B5426099-924B-4453-8D31-9C8B14BF3226}"/>
            </a:ext>
          </a:extLst>
        </xdr:cNvPr>
        <xdr:cNvCxnSpPr/>
      </xdr:nvCxnSpPr>
      <xdr:spPr>
        <a:xfrm>
          <a:off x="2019300" y="1720977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125005</xdr:rowOff>
    </xdr:from>
    <xdr:to>
      <xdr:col>6</xdr:col>
      <xdr:colOff>38100</xdr:colOff>
      <xdr:row>100</xdr:row>
      <xdr:rowOff>55155</xdr:rowOff>
    </xdr:to>
    <xdr:sp macro="" textlink="">
      <xdr:nvSpPr>
        <xdr:cNvPr id="325" name="楕円 324">
          <a:extLst>
            <a:ext uri="{FF2B5EF4-FFF2-40B4-BE49-F238E27FC236}">
              <a16:creationId xmlns:a16="http://schemas.microsoft.com/office/drawing/2014/main" id="{3B21C424-292C-4743-94E2-79F7117DD6B2}"/>
            </a:ext>
          </a:extLst>
        </xdr:cNvPr>
        <xdr:cNvSpPr/>
      </xdr:nvSpPr>
      <xdr:spPr>
        <a:xfrm>
          <a:off x="1079500" y="1709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4355</xdr:rowOff>
    </xdr:from>
    <xdr:to>
      <xdr:col>10</xdr:col>
      <xdr:colOff>114300</xdr:colOff>
      <xdr:row>100</xdr:row>
      <xdr:rowOff>64770</xdr:rowOff>
    </xdr:to>
    <xdr:cxnSp macro="">
      <xdr:nvCxnSpPr>
        <xdr:cNvPr id="326" name="直線コネクタ 325">
          <a:extLst>
            <a:ext uri="{FF2B5EF4-FFF2-40B4-BE49-F238E27FC236}">
              <a16:creationId xmlns:a16="http://schemas.microsoft.com/office/drawing/2014/main" id="{9D6CC11D-E8A7-4FEA-8302-C1226B757370}"/>
            </a:ext>
          </a:extLst>
        </xdr:cNvPr>
        <xdr:cNvCxnSpPr/>
      </xdr:nvCxnSpPr>
      <xdr:spPr>
        <a:xfrm>
          <a:off x="1130300" y="17149355"/>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20156</xdr:rowOff>
    </xdr:from>
    <xdr:ext cx="405111" cy="259045"/>
    <xdr:sp macro="" textlink="">
      <xdr:nvSpPr>
        <xdr:cNvPr id="327" name="n_1aveValue【市民会館】&#10;有形固定資産減価償却率">
          <a:extLst>
            <a:ext uri="{FF2B5EF4-FFF2-40B4-BE49-F238E27FC236}">
              <a16:creationId xmlns:a16="http://schemas.microsoft.com/office/drawing/2014/main" id="{9D2AE16A-D8FF-4473-AE24-062010888915}"/>
            </a:ext>
          </a:extLst>
        </xdr:cNvPr>
        <xdr:cNvSpPr txBox="1"/>
      </xdr:nvSpPr>
      <xdr:spPr>
        <a:xfrm>
          <a:off x="3582044" y="1802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124658</xdr:rowOff>
    </xdr:from>
    <xdr:ext cx="405111" cy="259045"/>
    <xdr:sp macro="" textlink="">
      <xdr:nvSpPr>
        <xdr:cNvPr id="328" name="n_2aveValue【市民会館】&#10;有形固定資産減価償却率">
          <a:extLst>
            <a:ext uri="{FF2B5EF4-FFF2-40B4-BE49-F238E27FC236}">
              <a16:creationId xmlns:a16="http://schemas.microsoft.com/office/drawing/2014/main" id="{45AE2E37-3222-4881-ABC5-C73DD4E7955A}"/>
            </a:ext>
          </a:extLst>
        </xdr:cNvPr>
        <xdr:cNvSpPr txBox="1"/>
      </xdr:nvSpPr>
      <xdr:spPr>
        <a:xfrm>
          <a:off x="27057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95266</xdr:rowOff>
    </xdr:from>
    <xdr:ext cx="405111" cy="259045"/>
    <xdr:sp macro="" textlink="">
      <xdr:nvSpPr>
        <xdr:cNvPr id="329" name="n_3aveValue【市民会館】&#10;有形固定資産減価償却率">
          <a:extLst>
            <a:ext uri="{FF2B5EF4-FFF2-40B4-BE49-F238E27FC236}">
              <a16:creationId xmlns:a16="http://schemas.microsoft.com/office/drawing/2014/main" id="{76F3E7B6-8FBE-4EB5-BD77-A90C5055E630}"/>
            </a:ext>
          </a:extLst>
        </xdr:cNvPr>
        <xdr:cNvSpPr txBox="1"/>
      </xdr:nvSpPr>
      <xdr:spPr>
        <a:xfrm>
          <a:off x="18167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132822</xdr:rowOff>
    </xdr:from>
    <xdr:ext cx="405111" cy="259045"/>
    <xdr:sp macro="" textlink="">
      <xdr:nvSpPr>
        <xdr:cNvPr id="330" name="n_4aveValue【市民会館】&#10;有形固定資産減価償却率">
          <a:extLst>
            <a:ext uri="{FF2B5EF4-FFF2-40B4-BE49-F238E27FC236}">
              <a16:creationId xmlns:a16="http://schemas.microsoft.com/office/drawing/2014/main" id="{4A742B72-313B-4229-8159-4A542653D9BF}"/>
            </a:ext>
          </a:extLst>
        </xdr:cNvPr>
        <xdr:cNvSpPr txBox="1"/>
      </xdr:nvSpPr>
      <xdr:spPr>
        <a:xfrm>
          <a:off x="927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78213</xdr:rowOff>
    </xdr:from>
    <xdr:ext cx="405111" cy="259045"/>
    <xdr:sp macro="" textlink="">
      <xdr:nvSpPr>
        <xdr:cNvPr id="331" name="n_1mainValue【市民会館】&#10;有形固定資産減価償却率">
          <a:extLst>
            <a:ext uri="{FF2B5EF4-FFF2-40B4-BE49-F238E27FC236}">
              <a16:creationId xmlns:a16="http://schemas.microsoft.com/office/drawing/2014/main" id="{F93B8DB7-B326-46D7-93A7-64F6E08D066F}"/>
            </a:ext>
          </a:extLst>
        </xdr:cNvPr>
        <xdr:cNvSpPr txBox="1"/>
      </xdr:nvSpPr>
      <xdr:spPr>
        <a:xfrm>
          <a:off x="3582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19429</xdr:rowOff>
    </xdr:from>
    <xdr:ext cx="405111" cy="259045"/>
    <xdr:sp macro="" textlink="">
      <xdr:nvSpPr>
        <xdr:cNvPr id="332" name="n_2mainValue【市民会館】&#10;有形固定資産減価償却率">
          <a:extLst>
            <a:ext uri="{FF2B5EF4-FFF2-40B4-BE49-F238E27FC236}">
              <a16:creationId xmlns:a16="http://schemas.microsoft.com/office/drawing/2014/main" id="{8E14C241-9CD8-4A1B-96B3-B8C110B02A52}"/>
            </a:ext>
          </a:extLst>
        </xdr:cNvPr>
        <xdr:cNvSpPr txBox="1"/>
      </xdr:nvSpPr>
      <xdr:spPr>
        <a:xfrm>
          <a:off x="2705744" y="1699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132097</xdr:rowOff>
    </xdr:from>
    <xdr:ext cx="340478" cy="259045"/>
    <xdr:sp macro="" textlink="">
      <xdr:nvSpPr>
        <xdr:cNvPr id="333" name="n_3mainValue【市民会館】&#10;有形固定資産減価償却率">
          <a:extLst>
            <a:ext uri="{FF2B5EF4-FFF2-40B4-BE49-F238E27FC236}">
              <a16:creationId xmlns:a16="http://schemas.microsoft.com/office/drawing/2014/main" id="{768FC8FA-D3F0-4759-BC1F-DCF60AD650F8}"/>
            </a:ext>
          </a:extLst>
        </xdr:cNvPr>
        <xdr:cNvSpPr txBox="1"/>
      </xdr:nvSpPr>
      <xdr:spPr>
        <a:xfrm>
          <a:off x="1849061" y="16934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71682</xdr:rowOff>
    </xdr:from>
    <xdr:ext cx="340478" cy="259045"/>
    <xdr:sp macro="" textlink="">
      <xdr:nvSpPr>
        <xdr:cNvPr id="334" name="n_4mainValue【市民会館】&#10;有形固定資産減価償却率">
          <a:extLst>
            <a:ext uri="{FF2B5EF4-FFF2-40B4-BE49-F238E27FC236}">
              <a16:creationId xmlns:a16="http://schemas.microsoft.com/office/drawing/2014/main" id="{ACC3BFA2-DEA3-44BA-AEF9-D570CC4D6D07}"/>
            </a:ext>
          </a:extLst>
        </xdr:cNvPr>
        <xdr:cNvSpPr txBox="1"/>
      </xdr:nvSpPr>
      <xdr:spPr>
        <a:xfrm>
          <a:off x="960061" y="168737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7056BF08-F757-45C4-BCE9-23FEF441EE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C2AF7976-2971-499C-9AC1-AA4AEB2173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498D6914-5741-47EF-959F-E23B1C86F4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F009AF38-F8A1-4761-9F4F-835D0F5801B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24D6BB97-0DF2-4525-AD11-5324A6C1599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23AA4E73-3A03-4434-8312-7B304B371BC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A93A1A39-13AA-49BA-8A0F-FA418B3EE17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C0745CB6-6B27-4839-BDF9-A70B2269B3E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FBA525FD-AA2F-4B83-A566-08EEE5302FA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E0F9DD3E-7E97-456C-BEE3-46F9291FE30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05ED3EE9-2E14-4724-8296-6AC4D842390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11CCEFB7-AE80-42EA-A276-35ABEDD60F4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62F44C3B-5203-4701-82B7-65702637CC3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66E60DB4-8341-4EFA-BAB6-D9B969B9457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9966465D-0BC2-49F5-8644-FEA8F3D8D14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87B0F402-FD2E-4D03-AF6B-6FD2FA32C5F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8D800F33-5580-4A94-8F06-B2FC984EF65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192B4659-D961-4980-929A-7DEBF3B085B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9345BD23-F3BE-4A29-B727-E7B049735CF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1D076756-ED0B-4CA5-9A16-EEA767B6DC8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A8BEA7CD-E899-46BD-BE07-E569EA075F9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7CEB902D-111A-4E1F-A912-165C518D3CA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D2CD97D4-53B0-4A43-91C8-529F6498DF0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8" name="直線コネクタ 357">
          <a:extLst>
            <a:ext uri="{FF2B5EF4-FFF2-40B4-BE49-F238E27FC236}">
              <a16:creationId xmlns:a16="http://schemas.microsoft.com/office/drawing/2014/main" id="{100D1BF0-EDF6-4F23-B558-AE8E0AE6BF36}"/>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9" name="【市民会館】&#10;一人当たり面積最小値テキスト">
          <a:extLst>
            <a:ext uri="{FF2B5EF4-FFF2-40B4-BE49-F238E27FC236}">
              <a16:creationId xmlns:a16="http://schemas.microsoft.com/office/drawing/2014/main" id="{6B344CDA-5372-4E2E-B67C-9B5C702FC3E8}"/>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60" name="直線コネクタ 359">
          <a:extLst>
            <a:ext uri="{FF2B5EF4-FFF2-40B4-BE49-F238E27FC236}">
              <a16:creationId xmlns:a16="http://schemas.microsoft.com/office/drawing/2014/main" id="{F067579E-BF69-4AA8-9A71-A977FA2F8322}"/>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1" name="【市民会館】&#10;一人当たり面積最大値テキスト">
          <a:extLst>
            <a:ext uri="{FF2B5EF4-FFF2-40B4-BE49-F238E27FC236}">
              <a16:creationId xmlns:a16="http://schemas.microsoft.com/office/drawing/2014/main" id="{021815AD-58ED-4647-B1EC-F9B70E5D0EA8}"/>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2" name="直線コネクタ 361">
          <a:extLst>
            <a:ext uri="{FF2B5EF4-FFF2-40B4-BE49-F238E27FC236}">
              <a16:creationId xmlns:a16="http://schemas.microsoft.com/office/drawing/2014/main" id="{4ADBA4A3-8F3A-4641-9974-75E9FF7FA770}"/>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363" name="【市民会館】&#10;一人当たり面積平均値テキスト">
          <a:extLst>
            <a:ext uri="{FF2B5EF4-FFF2-40B4-BE49-F238E27FC236}">
              <a16:creationId xmlns:a16="http://schemas.microsoft.com/office/drawing/2014/main" id="{E6173F90-7C26-42C1-9C87-F179CD33087E}"/>
            </a:ext>
          </a:extLst>
        </xdr:cNvPr>
        <xdr:cNvSpPr txBox="1"/>
      </xdr:nvSpPr>
      <xdr:spPr>
        <a:xfrm>
          <a:off x="10515600" y="1829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4" name="フローチャート: 判断 363">
          <a:extLst>
            <a:ext uri="{FF2B5EF4-FFF2-40B4-BE49-F238E27FC236}">
              <a16:creationId xmlns:a16="http://schemas.microsoft.com/office/drawing/2014/main" id="{F9138537-669E-49AC-8240-F4503DD667FF}"/>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5" name="フローチャート: 判断 364">
          <a:extLst>
            <a:ext uri="{FF2B5EF4-FFF2-40B4-BE49-F238E27FC236}">
              <a16:creationId xmlns:a16="http://schemas.microsoft.com/office/drawing/2014/main" id="{9A56EBFF-5396-4EBD-A740-7453B8230FB3}"/>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66" name="フローチャート: 判断 365">
          <a:extLst>
            <a:ext uri="{FF2B5EF4-FFF2-40B4-BE49-F238E27FC236}">
              <a16:creationId xmlns:a16="http://schemas.microsoft.com/office/drawing/2014/main" id="{83D70080-67F7-42AE-AD93-0D8ACFC9B989}"/>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67" name="フローチャート: 判断 366">
          <a:extLst>
            <a:ext uri="{FF2B5EF4-FFF2-40B4-BE49-F238E27FC236}">
              <a16:creationId xmlns:a16="http://schemas.microsoft.com/office/drawing/2014/main" id="{776F72F9-5C93-4398-B202-3D1B3FA92F38}"/>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111506</xdr:rowOff>
    </xdr:from>
    <xdr:to>
      <xdr:col>36</xdr:col>
      <xdr:colOff>165100</xdr:colOff>
      <xdr:row>108</xdr:row>
      <xdr:rowOff>41656</xdr:rowOff>
    </xdr:to>
    <xdr:sp macro="" textlink="">
      <xdr:nvSpPr>
        <xdr:cNvPr id="368" name="フローチャート: 判断 367">
          <a:extLst>
            <a:ext uri="{FF2B5EF4-FFF2-40B4-BE49-F238E27FC236}">
              <a16:creationId xmlns:a16="http://schemas.microsoft.com/office/drawing/2014/main" id="{03F26BDA-5B02-40A2-B948-962461057641}"/>
            </a:ext>
          </a:extLst>
        </xdr:cNvPr>
        <xdr:cNvSpPr/>
      </xdr:nvSpPr>
      <xdr:spPr>
        <a:xfrm>
          <a:off x="6921500" y="1845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1C00E0A7-B175-4222-84F3-7422BA2EE03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BECFE5B1-C30E-4BB1-8AC7-98374FF3B72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62FC33D6-2F37-434C-9138-711CDE2877F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45D209D-D53B-4942-A396-A3EA005A364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604CFBD-14B2-4018-A5B3-2962B71DFC1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4063</xdr:rowOff>
    </xdr:from>
    <xdr:to>
      <xdr:col>55</xdr:col>
      <xdr:colOff>50800</xdr:colOff>
      <xdr:row>108</xdr:row>
      <xdr:rowOff>105663</xdr:rowOff>
    </xdr:to>
    <xdr:sp macro="" textlink="">
      <xdr:nvSpPr>
        <xdr:cNvPr id="374" name="楕円 373">
          <a:extLst>
            <a:ext uri="{FF2B5EF4-FFF2-40B4-BE49-F238E27FC236}">
              <a16:creationId xmlns:a16="http://schemas.microsoft.com/office/drawing/2014/main" id="{ECBC2EBC-E224-4861-A6B4-1F01670693B3}"/>
            </a:ext>
          </a:extLst>
        </xdr:cNvPr>
        <xdr:cNvSpPr/>
      </xdr:nvSpPr>
      <xdr:spPr>
        <a:xfrm>
          <a:off x="10426700" y="185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90440</xdr:rowOff>
    </xdr:from>
    <xdr:ext cx="469744" cy="259045"/>
    <xdr:sp macro="" textlink="">
      <xdr:nvSpPr>
        <xdr:cNvPr id="375" name="【市民会館】&#10;一人当たり面積該当値テキスト">
          <a:extLst>
            <a:ext uri="{FF2B5EF4-FFF2-40B4-BE49-F238E27FC236}">
              <a16:creationId xmlns:a16="http://schemas.microsoft.com/office/drawing/2014/main" id="{6B717C4A-BC72-4637-9485-E4C9A30E6B52}"/>
            </a:ext>
          </a:extLst>
        </xdr:cNvPr>
        <xdr:cNvSpPr txBox="1"/>
      </xdr:nvSpPr>
      <xdr:spPr>
        <a:xfrm>
          <a:off x="10515600" y="1843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6350</xdr:rowOff>
    </xdr:from>
    <xdr:to>
      <xdr:col>50</xdr:col>
      <xdr:colOff>165100</xdr:colOff>
      <xdr:row>108</xdr:row>
      <xdr:rowOff>107950</xdr:rowOff>
    </xdr:to>
    <xdr:sp macro="" textlink="">
      <xdr:nvSpPr>
        <xdr:cNvPr id="376" name="楕円 375">
          <a:extLst>
            <a:ext uri="{FF2B5EF4-FFF2-40B4-BE49-F238E27FC236}">
              <a16:creationId xmlns:a16="http://schemas.microsoft.com/office/drawing/2014/main" id="{6F634999-5FAB-47BA-BC19-EC7C810E3915}"/>
            </a:ext>
          </a:extLst>
        </xdr:cNvPr>
        <xdr:cNvSpPr/>
      </xdr:nvSpPr>
      <xdr:spPr>
        <a:xfrm>
          <a:off x="95885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54863</xdr:rowOff>
    </xdr:from>
    <xdr:to>
      <xdr:col>55</xdr:col>
      <xdr:colOff>0</xdr:colOff>
      <xdr:row>108</xdr:row>
      <xdr:rowOff>57150</xdr:rowOff>
    </xdr:to>
    <xdr:cxnSp macro="">
      <xdr:nvCxnSpPr>
        <xdr:cNvPr id="377" name="直線コネクタ 376">
          <a:extLst>
            <a:ext uri="{FF2B5EF4-FFF2-40B4-BE49-F238E27FC236}">
              <a16:creationId xmlns:a16="http://schemas.microsoft.com/office/drawing/2014/main" id="{6E2A24E9-BDA3-45F8-8F95-11BB994FB35B}"/>
            </a:ext>
          </a:extLst>
        </xdr:cNvPr>
        <xdr:cNvCxnSpPr/>
      </xdr:nvCxnSpPr>
      <xdr:spPr>
        <a:xfrm flipV="1">
          <a:off x="9639300" y="18571463"/>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8637</xdr:rowOff>
    </xdr:from>
    <xdr:to>
      <xdr:col>46</xdr:col>
      <xdr:colOff>38100</xdr:colOff>
      <xdr:row>108</xdr:row>
      <xdr:rowOff>110237</xdr:rowOff>
    </xdr:to>
    <xdr:sp macro="" textlink="">
      <xdr:nvSpPr>
        <xdr:cNvPr id="378" name="楕円 377">
          <a:extLst>
            <a:ext uri="{FF2B5EF4-FFF2-40B4-BE49-F238E27FC236}">
              <a16:creationId xmlns:a16="http://schemas.microsoft.com/office/drawing/2014/main" id="{6D559901-B2C3-4A11-B64B-957B14A62ED5}"/>
            </a:ext>
          </a:extLst>
        </xdr:cNvPr>
        <xdr:cNvSpPr/>
      </xdr:nvSpPr>
      <xdr:spPr>
        <a:xfrm>
          <a:off x="8699500" y="1852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57150</xdr:rowOff>
    </xdr:from>
    <xdr:to>
      <xdr:col>50</xdr:col>
      <xdr:colOff>114300</xdr:colOff>
      <xdr:row>108</xdr:row>
      <xdr:rowOff>59437</xdr:rowOff>
    </xdr:to>
    <xdr:cxnSp macro="">
      <xdr:nvCxnSpPr>
        <xdr:cNvPr id="379" name="直線コネクタ 378">
          <a:extLst>
            <a:ext uri="{FF2B5EF4-FFF2-40B4-BE49-F238E27FC236}">
              <a16:creationId xmlns:a16="http://schemas.microsoft.com/office/drawing/2014/main" id="{B5BC4A1B-E3BD-4629-897C-71748E93AA4A}"/>
            </a:ext>
          </a:extLst>
        </xdr:cNvPr>
        <xdr:cNvCxnSpPr/>
      </xdr:nvCxnSpPr>
      <xdr:spPr>
        <a:xfrm flipV="1">
          <a:off x="8750300" y="1857375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10922</xdr:rowOff>
    </xdr:from>
    <xdr:to>
      <xdr:col>41</xdr:col>
      <xdr:colOff>101600</xdr:colOff>
      <xdr:row>108</xdr:row>
      <xdr:rowOff>112522</xdr:rowOff>
    </xdr:to>
    <xdr:sp macro="" textlink="">
      <xdr:nvSpPr>
        <xdr:cNvPr id="380" name="楕円 379">
          <a:extLst>
            <a:ext uri="{FF2B5EF4-FFF2-40B4-BE49-F238E27FC236}">
              <a16:creationId xmlns:a16="http://schemas.microsoft.com/office/drawing/2014/main" id="{6A5AD18B-BA96-48BE-AE3E-7D4A795BA396}"/>
            </a:ext>
          </a:extLst>
        </xdr:cNvPr>
        <xdr:cNvSpPr/>
      </xdr:nvSpPr>
      <xdr:spPr>
        <a:xfrm>
          <a:off x="7810500" y="1852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59437</xdr:rowOff>
    </xdr:from>
    <xdr:to>
      <xdr:col>45</xdr:col>
      <xdr:colOff>177800</xdr:colOff>
      <xdr:row>108</xdr:row>
      <xdr:rowOff>61722</xdr:rowOff>
    </xdr:to>
    <xdr:cxnSp macro="">
      <xdr:nvCxnSpPr>
        <xdr:cNvPr id="381" name="直線コネクタ 380">
          <a:extLst>
            <a:ext uri="{FF2B5EF4-FFF2-40B4-BE49-F238E27FC236}">
              <a16:creationId xmlns:a16="http://schemas.microsoft.com/office/drawing/2014/main" id="{0AAE683D-B47B-4F2E-8E49-79FBD8C4AFDD}"/>
            </a:ext>
          </a:extLst>
        </xdr:cNvPr>
        <xdr:cNvCxnSpPr/>
      </xdr:nvCxnSpPr>
      <xdr:spPr>
        <a:xfrm flipV="1">
          <a:off x="7861300" y="1857603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13208</xdr:rowOff>
    </xdr:from>
    <xdr:to>
      <xdr:col>36</xdr:col>
      <xdr:colOff>165100</xdr:colOff>
      <xdr:row>108</xdr:row>
      <xdr:rowOff>114808</xdr:rowOff>
    </xdr:to>
    <xdr:sp macro="" textlink="">
      <xdr:nvSpPr>
        <xdr:cNvPr id="382" name="楕円 381">
          <a:extLst>
            <a:ext uri="{FF2B5EF4-FFF2-40B4-BE49-F238E27FC236}">
              <a16:creationId xmlns:a16="http://schemas.microsoft.com/office/drawing/2014/main" id="{4D07F656-6D66-46BA-9F94-6A395D0D329C}"/>
            </a:ext>
          </a:extLst>
        </xdr:cNvPr>
        <xdr:cNvSpPr/>
      </xdr:nvSpPr>
      <xdr:spPr>
        <a:xfrm>
          <a:off x="6921500" y="1852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61722</xdr:rowOff>
    </xdr:from>
    <xdr:to>
      <xdr:col>41</xdr:col>
      <xdr:colOff>50800</xdr:colOff>
      <xdr:row>108</xdr:row>
      <xdr:rowOff>64008</xdr:rowOff>
    </xdr:to>
    <xdr:cxnSp macro="">
      <xdr:nvCxnSpPr>
        <xdr:cNvPr id="383" name="直線コネクタ 382">
          <a:extLst>
            <a:ext uri="{FF2B5EF4-FFF2-40B4-BE49-F238E27FC236}">
              <a16:creationId xmlns:a16="http://schemas.microsoft.com/office/drawing/2014/main" id="{2C3E754B-0CD4-4AC8-BF4F-3246ACFA8F31}"/>
            </a:ext>
          </a:extLst>
        </xdr:cNvPr>
        <xdr:cNvCxnSpPr/>
      </xdr:nvCxnSpPr>
      <xdr:spPr>
        <a:xfrm flipV="1">
          <a:off x="6972300" y="185783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384" name="n_1aveValue【市民会館】&#10;一人当たり面積">
          <a:extLst>
            <a:ext uri="{FF2B5EF4-FFF2-40B4-BE49-F238E27FC236}">
              <a16:creationId xmlns:a16="http://schemas.microsoft.com/office/drawing/2014/main" id="{3F7F584A-AD88-45FB-9B8E-56B852E635DE}"/>
            </a:ext>
          </a:extLst>
        </xdr:cNvPr>
        <xdr:cNvSpPr txBox="1"/>
      </xdr:nvSpPr>
      <xdr:spPr>
        <a:xfrm>
          <a:off x="939172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385" name="n_2aveValue【市民会館】&#10;一人当たり面積">
          <a:extLst>
            <a:ext uri="{FF2B5EF4-FFF2-40B4-BE49-F238E27FC236}">
              <a16:creationId xmlns:a16="http://schemas.microsoft.com/office/drawing/2014/main" id="{D4DDD4AE-CDC0-4D6C-9C90-8E9040D571E7}"/>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386" name="n_3aveValue【市民会館】&#10;一人当たり面積">
          <a:extLst>
            <a:ext uri="{FF2B5EF4-FFF2-40B4-BE49-F238E27FC236}">
              <a16:creationId xmlns:a16="http://schemas.microsoft.com/office/drawing/2014/main" id="{2AF1DCED-7CE9-48BD-B1A9-4E280DE3F2AB}"/>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58183</xdr:rowOff>
    </xdr:from>
    <xdr:ext cx="469744" cy="259045"/>
    <xdr:sp macro="" textlink="">
      <xdr:nvSpPr>
        <xdr:cNvPr id="387" name="n_4aveValue【市民会館】&#10;一人当たり面積">
          <a:extLst>
            <a:ext uri="{FF2B5EF4-FFF2-40B4-BE49-F238E27FC236}">
              <a16:creationId xmlns:a16="http://schemas.microsoft.com/office/drawing/2014/main" id="{981246BC-93BC-42A2-A74A-58F8841CDEB0}"/>
            </a:ext>
          </a:extLst>
        </xdr:cNvPr>
        <xdr:cNvSpPr txBox="1"/>
      </xdr:nvSpPr>
      <xdr:spPr>
        <a:xfrm>
          <a:off x="6737427" y="1823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99077</xdr:rowOff>
    </xdr:from>
    <xdr:ext cx="469744" cy="259045"/>
    <xdr:sp macro="" textlink="">
      <xdr:nvSpPr>
        <xdr:cNvPr id="388" name="n_1mainValue【市民会館】&#10;一人当たり面積">
          <a:extLst>
            <a:ext uri="{FF2B5EF4-FFF2-40B4-BE49-F238E27FC236}">
              <a16:creationId xmlns:a16="http://schemas.microsoft.com/office/drawing/2014/main" id="{D81B9407-353B-4DAB-929A-8A5F0EAEF53C}"/>
            </a:ext>
          </a:extLst>
        </xdr:cNvPr>
        <xdr:cNvSpPr txBox="1"/>
      </xdr:nvSpPr>
      <xdr:spPr>
        <a:xfrm>
          <a:off x="9391727" y="186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101364</xdr:rowOff>
    </xdr:from>
    <xdr:ext cx="469744" cy="259045"/>
    <xdr:sp macro="" textlink="">
      <xdr:nvSpPr>
        <xdr:cNvPr id="389" name="n_2mainValue【市民会館】&#10;一人当たり面積">
          <a:extLst>
            <a:ext uri="{FF2B5EF4-FFF2-40B4-BE49-F238E27FC236}">
              <a16:creationId xmlns:a16="http://schemas.microsoft.com/office/drawing/2014/main" id="{8BAB7128-FE58-492C-9CE3-1C86BD71B3E3}"/>
            </a:ext>
          </a:extLst>
        </xdr:cNvPr>
        <xdr:cNvSpPr txBox="1"/>
      </xdr:nvSpPr>
      <xdr:spPr>
        <a:xfrm>
          <a:off x="8515427" y="1861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103649</xdr:rowOff>
    </xdr:from>
    <xdr:ext cx="469744" cy="259045"/>
    <xdr:sp macro="" textlink="">
      <xdr:nvSpPr>
        <xdr:cNvPr id="390" name="n_3mainValue【市民会館】&#10;一人当たり面積">
          <a:extLst>
            <a:ext uri="{FF2B5EF4-FFF2-40B4-BE49-F238E27FC236}">
              <a16:creationId xmlns:a16="http://schemas.microsoft.com/office/drawing/2014/main" id="{2EBD13D0-F2FF-48EE-A2FC-1B4D7AC5FC10}"/>
            </a:ext>
          </a:extLst>
        </xdr:cNvPr>
        <xdr:cNvSpPr txBox="1"/>
      </xdr:nvSpPr>
      <xdr:spPr>
        <a:xfrm>
          <a:off x="7626427"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105935</xdr:rowOff>
    </xdr:from>
    <xdr:ext cx="469744" cy="259045"/>
    <xdr:sp macro="" textlink="">
      <xdr:nvSpPr>
        <xdr:cNvPr id="391" name="n_4mainValue【市民会館】&#10;一人当たり面積">
          <a:extLst>
            <a:ext uri="{FF2B5EF4-FFF2-40B4-BE49-F238E27FC236}">
              <a16:creationId xmlns:a16="http://schemas.microsoft.com/office/drawing/2014/main" id="{D7677537-FA7F-468A-AF53-7BD83ED76390}"/>
            </a:ext>
          </a:extLst>
        </xdr:cNvPr>
        <xdr:cNvSpPr txBox="1"/>
      </xdr:nvSpPr>
      <xdr:spPr>
        <a:xfrm>
          <a:off x="6737427" y="1862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1D3309BF-7315-4785-80EF-9D44D5F773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93BBEBD-94CE-4509-9E9A-CA9B6F8CEB6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EB593BB-33C9-415F-9930-555DB92BB39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A8A343D-BF58-48D9-BE3D-89DF46BB298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59EC632-8ADE-4844-A209-770DE2FF812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1D14F87-7C6A-4837-94D7-D1FD7730E72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A5C8BE9-0E21-42DC-B933-F26B38CA63D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46E98998-7CB9-4EC4-938C-730C06F8E86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585B04C-2E2A-489D-B1F5-A1F2EC05775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667612E-0AF7-45F0-8018-91B3B531D36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B1C9A00-9B58-4C1D-A2A2-AFBC0DE803D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99611E16-902F-4BA5-B3EF-C50DB8AA8B3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A925352-DC22-4D03-989A-3ABF04C08EB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4E1FCB61-E044-40A7-8802-056AC7828E5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5A06412-C0A5-4FAA-A453-F9B6C9AC345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554EC763-E07C-446D-BF64-F8674B4F3BA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549A19C0-B346-40BE-8B55-F7AC1E91E68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3F92B777-6E0B-436C-86CE-33CE008934F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DF209F8-2C98-4EE8-8166-8AC56361394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FF74B71-8019-4215-AECE-A6669F1D824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BE0221BC-61E7-44A2-A048-96B1A3ABE4F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4A02FD5-81BE-458C-8966-E6559FD17BE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29BA1BD-A819-47BA-826F-2A37EFA9864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84529AF-ABCF-4259-84DE-27FAC913E06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416" name="直線コネクタ 415">
          <a:extLst>
            <a:ext uri="{FF2B5EF4-FFF2-40B4-BE49-F238E27FC236}">
              <a16:creationId xmlns:a16="http://schemas.microsoft.com/office/drawing/2014/main" id="{809AB9A9-A123-4A0E-84E2-B0499E9C360A}"/>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7" name="【一般廃棄物処理施設】&#10;有形固定資産減価償却率最小値テキスト">
          <a:extLst>
            <a:ext uri="{FF2B5EF4-FFF2-40B4-BE49-F238E27FC236}">
              <a16:creationId xmlns:a16="http://schemas.microsoft.com/office/drawing/2014/main" id="{4FA7D640-E268-4106-BF3F-2C18085F0C2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8" name="直線コネクタ 417">
          <a:extLst>
            <a:ext uri="{FF2B5EF4-FFF2-40B4-BE49-F238E27FC236}">
              <a16:creationId xmlns:a16="http://schemas.microsoft.com/office/drawing/2014/main" id="{9F4197A3-738A-46D9-BC13-FEB75689771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17DE1BE9-2245-499D-B643-C9B7E62A4612}"/>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420" name="直線コネクタ 419">
          <a:extLst>
            <a:ext uri="{FF2B5EF4-FFF2-40B4-BE49-F238E27FC236}">
              <a16:creationId xmlns:a16="http://schemas.microsoft.com/office/drawing/2014/main" id="{FA7A6FAA-9745-4EA8-A5C0-AE9186085B1F}"/>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7FADD4A9-1473-440C-9476-5D82F7940C0C}"/>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422" name="フローチャート: 判断 421">
          <a:extLst>
            <a:ext uri="{FF2B5EF4-FFF2-40B4-BE49-F238E27FC236}">
              <a16:creationId xmlns:a16="http://schemas.microsoft.com/office/drawing/2014/main" id="{F53588F9-9AB2-413C-BFE3-562733736019}"/>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3" name="フローチャート: 判断 422">
          <a:extLst>
            <a:ext uri="{FF2B5EF4-FFF2-40B4-BE49-F238E27FC236}">
              <a16:creationId xmlns:a16="http://schemas.microsoft.com/office/drawing/2014/main" id="{4A7D4FD0-1BF2-4CF6-9B02-535ED3596F77}"/>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424" name="フローチャート: 判断 423">
          <a:extLst>
            <a:ext uri="{FF2B5EF4-FFF2-40B4-BE49-F238E27FC236}">
              <a16:creationId xmlns:a16="http://schemas.microsoft.com/office/drawing/2014/main" id="{FA04878F-35CF-4EAD-BFB2-4A4B756FD651}"/>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5" name="フローチャート: 判断 424">
          <a:extLst>
            <a:ext uri="{FF2B5EF4-FFF2-40B4-BE49-F238E27FC236}">
              <a16:creationId xmlns:a16="http://schemas.microsoft.com/office/drawing/2014/main" id="{AFD6331A-D710-42DB-9BB3-8554269AE1B1}"/>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6" name="フローチャート: 判断 425">
          <a:extLst>
            <a:ext uri="{FF2B5EF4-FFF2-40B4-BE49-F238E27FC236}">
              <a16:creationId xmlns:a16="http://schemas.microsoft.com/office/drawing/2014/main" id="{D62C7EDB-8759-4DB7-831B-4357ED4CC335}"/>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6CDBC51-7ECB-4625-8C64-97CD1755E95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58AB534-E489-451E-9107-97518E4F97F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CBDE089-468F-4018-87CC-9D851F6192C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58571D0-8689-4702-812D-915F1FFA054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EAC20D8-3D37-4B04-AE2E-E847308B7BF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15875</xdr:rowOff>
    </xdr:from>
    <xdr:to>
      <xdr:col>85</xdr:col>
      <xdr:colOff>177800</xdr:colOff>
      <xdr:row>37</xdr:row>
      <xdr:rowOff>117475</xdr:rowOff>
    </xdr:to>
    <xdr:sp macro="" textlink="">
      <xdr:nvSpPr>
        <xdr:cNvPr id="432" name="楕円 431">
          <a:extLst>
            <a:ext uri="{FF2B5EF4-FFF2-40B4-BE49-F238E27FC236}">
              <a16:creationId xmlns:a16="http://schemas.microsoft.com/office/drawing/2014/main" id="{DBBAD7D3-6AB3-478E-82DE-040D3DBA6EC7}"/>
            </a:ext>
          </a:extLst>
        </xdr:cNvPr>
        <xdr:cNvSpPr/>
      </xdr:nvSpPr>
      <xdr:spPr>
        <a:xfrm>
          <a:off x="162687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38752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9CDE3E3B-7226-426A-9C85-357F15584BC7}"/>
            </a:ext>
          </a:extLst>
        </xdr:cNvPr>
        <xdr:cNvSpPr txBox="1"/>
      </xdr:nvSpPr>
      <xdr:spPr>
        <a:xfrm>
          <a:off x="16357600"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101600</xdr:rowOff>
    </xdr:from>
    <xdr:to>
      <xdr:col>81</xdr:col>
      <xdr:colOff>101600</xdr:colOff>
      <xdr:row>37</xdr:row>
      <xdr:rowOff>31750</xdr:rowOff>
    </xdr:to>
    <xdr:sp macro="" textlink="">
      <xdr:nvSpPr>
        <xdr:cNvPr id="434" name="楕円 433">
          <a:extLst>
            <a:ext uri="{FF2B5EF4-FFF2-40B4-BE49-F238E27FC236}">
              <a16:creationId xmlns:a16="http://schemas.microsoft.com/office/drawing/2014/main" id="{0BF7E465-3C26-4655-832A-C6B60AA48A04}"/>
            </a:ext>
          </a:extLst>
        </xdr:cNvPr>
        <xdr:cNvSpPr/>
      </xdr:nvSpPr>
      <xdr:spPr>
        <a:xfrm>
          <a:off x="15430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152400</xdr:rowOff>
    </xdr:from>
    <xdr:to>
      <xdr:col>85</xdr:col>
      <xdr:colOff>127000</xdr:colOff>
      <xdr:row>37</xdr:row>
      <xdr:rowOff>66675</xdr:rowOff>
    </xdr:to>
    <xdr:cxnSp macro="">
      <xdr:nvCxnSpPr>
        <xdr:cNvPr id="435" name="直線コネクタ 434">
          <a:extLst>
            <a:ext uri="{FF2B5EF4-FFF2-40B4-BE49-F238E27FC236}">
              <a16:creationId xmlns:a16="http://schemas.microsoft.com/office/drawing/2014/main" id="{F201E26F-42CA-48B5-B8F5-5AD8FBD48AD0}"/>
            </a:ext>
          </a:extLst>
        </xdr:cNvPr>
        <xdr:cNvCxnSpPr/>
      </xdr:nvCxnSpPr>
      <xdr:spPr>
        <a:xfrm>
          <a:off x="15481300" y="63246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12065</xdr:rowOff>
    </xdr:from>
    <xdr:to>
      <xdr:col>76</xdr:col>
      <xdr:colOff>165100</xdr:colOff>
      <xdr:row>36</xdr:row>
      <xdr:rowOff>113665</xdr:rowOff>
    </xdr:to>
    <xdr:sp macro="" textlink="">
      <xdr:nvSpPr>
        <xdr:cNvPr id="436" name="楕円 435">
          <a:extLst>
            <a:ext uri="{FF2B5EF4-FFF2-40B4-BE49-F238E27FC236}">
              <a16:creationId xmlns:a16="http://schemas.microsoft.com/office/drawing/2014/main" id="{D89924C8-93B9-4CAB-A4D8-2E246B986BDB}"/>
            </a:ext>
          </a:extLst>
        </xdr:cNvPr>
        <xdr:cNvSpPr/>
      </xdr:nvSpPr>
      <xdr:spPr>
        <a:xfrm>
          <a:off x="14541500" y="61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62865</xdr:rowOff>
    </xdr:from>
    <xdr:to>
      <xdr:col>81</xdr:col>
      <xdr:colOff>50800</xdr:colOff>
      <xdr:row>36</xdr:row>
      <xdr:rowOff>152400</xdr:rowOff>
    </xdr:to>
    <xdr:cxnSp macro="">
      <xdr:nvCxnSpPr>
        <xdr:cNvPr id="437" name="直線コネクタ 436">
          <a:extLst>
            <a:ext uri="{FF2B5EF4-FFF2-40B4-BE49-F238E27FC236}">
              <a16:creationId xmlns:a16="http://schemas.microsoft.com/office/drawing/2014/main" id="{A879BCF2-5D4F-4A46-8A3C-1C71FF94E664}"/>
            </a:ext>
          </a:extLst>
        </xdr:cNvPr>
        <xdr:cNvCxnSpPr/>
      </xdr:nvCxnSpPr>
      <xdr:spPr>
        <a:xfrm>
          <a:off x="14592300" y="623506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109220</xdr:rowOff>
    </xdr:from>
    <xdr:to>
      <xdr:col>72</xdr:col>
      <xdr:colOff>38100</xdr:colOff>
      <xdr:row>36</xdr:row>
      <xdr:rowOff>39370</xdr:rowOff>
    </xdr:to>
    <xdr:sp macro="" textlink="">
      <xdr:nvSpPr>
        <xdr:cNvPr id="438" name="楕円 437">
          <a:extLst>
            <a:ext uri="{FF2B5EF4-FFF2-40B4-BE49-F238E27FC236}">
              <a16:creationId xmlns:a16="http://schemas.microsoft.com/office/drawing/2014/main" id="{22B1810A-2F46-4EF0-9379-4946B22DA9B3}"/>
            </a:ext>
          </a:extLst>
        </xdr:cNvPr>
        <xdr:cNvSpPr/>
      </xdr:nvSpPr>
      <xdr:spPr>
        <a:xfrm>
          <a:off x="13652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160020</xdr:rowOff>
    </xdr:from>
    <xdr:to>
      <xdr:col>76</xdr:col>
      <xdr:colOff>114300</xdr:colOff>
      <xdr:row>36</xdr:row>
      <xdr:rowOff>62865</xdr:rowOff>
    </xdr:to>
    <xdr:cxnSp macro="">
      <xdr:nvCxnSpPr>
        <xdr:cNvPr id="439" name="直線コネクタ 438">
          <a:extLst>
            <a:ext uri="{FF2B5EF4-FFF2-40B4-BE49-F238E27FC236}">
              <a16:creationId xmlns:a16="http://schemas.microsoft.com/office/drawing/2014/main" id="{060E82BE-6699-4ADC-9085-6882469151A0}"/>
            </a:ext>
          </a:extLst>
        </xdr:cNvPr>
        <xdr:cNvCxnSpPr/>
      </xdr:nvCxnSpPr>
      <xdr:spPr>
        <a:xfrm>
          <a:off x="13703300" y="616077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33020</xdr:rowOff>
    </xdr:from>
    <xdr:to>
      <xdr:col>67</xdr:col>
      <xdr:colOff>101600</xdr:colOff>
      <xdr:row>35</xdr:row>
      <xdr:rowOff>134620</xdr:rowOff>
    </xdr:to>
    <xdr:sp macro="" textlink="">
      <xdr:nvSpPr>
        <xdr:cNvPr id="440" name="楕円 439">
          <a:extLst>
            <a:ext uri="{FF2B5EF4-FFF2-40B4-BE49-F238E27FC236}">
              <a16:creationId xmlns:a16="http://schemas.microsoft.com/office/drawing/2014/main" id="{62B94032-2E23-4B4D-9CFE-DBB6C92D9E47}"/>
            </a:ext>
          </a:extLst>
        </xdr:cNvPr>
        <xdr:cNvSpPr/>
      </xdr:nvSpPr>
      <xdr:spPr>
        <a:xfrm>
          <a:off x="12763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83820</xdr:rowOff>
    </xdr:from>
    <xdr:to>
      <xdr:col>71</xdr:col>
      <xdr:colOff>177800</xdr:colOff>
      <xdr:row>35</xdr:row>
      <xdr:rowOff>160020</xdr:rowOff>
    </xdr:to>
    <xdr:cxnSp macro="">
      <xdr:nvCxnSpPr>
        <xdr:cNvPr id="441" name="直線コネクタ 440">
          <a:extLst>
            <a:ext uri="{FF2B5EF4-FFF2-40B4-BE49-F238E27FC236}">
              <a16:creationId xmlns:a16="http://schemas.microsoft.com/office/drawing/2014/main" id="{1A5ED797-787F-4E2F-95A2-54F6E28CBE0A}"/>
            </a:ext>
          </a:extLst>
        </xdr:cNvPr>
        <xdr:cNvCxnSpPr/>
      </xdr:nvCxnSpPr>
      <xdr:spPr>
        <a:xfrm>
          <a:off x="12814300" y="60845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7A37907F-06D8-4CDE-8C0D-CD57134375B2}"/>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748662D1-1240-449D-8800-35F1B1DA0C2C}"/>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25932EE1-BA9A-4381-8D4E-9B541B4CF230}"/>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BF478378-4757-4C2D-8F8C-28C3384A38C9}"/>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48277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A56C8855-48F0-412D-81FC-2CFB4821BB98}"/>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130192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D62505B7-6ADA-4775-9B65-0D678806D5B7}"/>
            </a:ext>
          </a:extLst>
        </xdr:cNvPr>
        <xdr:cNvSpPr txBox="1"/>
      </xdr:nvSpPr>
      <xdr:spPr>
        <a:xfrm>
          <a:off x="1438974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55897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983D468A-6771-4832-805B-B68EA0ED8F86}"/>
            </a:ext>
          </a:extLst>
        </xdr:cNvPr>
        <xdr:cNvSpPr txBox="1"/>
      </xdr:nvSpPr>
      <xdr:spPr>
        <a:xfrm>
          <a:off x="13500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151147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EF736362-E691-44B2-8010-31E878DA1892}"/>
            </a:ext>
          </a:extLst>
        </xdr:cNvPr>
        <xdr:cNvSpPr txBox="1"/>
      </xdr:nvSpPr>
      <xdr:spPr>
        <a:xfrm>
          <a:off x="126117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A1D91250-98B4-455A-8C2A-F6DFF0E44D5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34E640E4-7D72-4576-8E9C-5990B4B0E13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4868892F-B616-48DD-98C4-7C33EBE3A50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6AC14E58-8B72-4F0E-9F8C-D89EB214557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F9EF0394-7E9B-4C47-8609-FF59642484F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7F58587C-92DF-4DC6-A4B7-03E26C67D12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7EC91FA9-BB56-440B-BB2D-1B12618D41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AC4EFED5-E7C4-4459-85E3-68F886B58B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64C9E87A-7017-408F-AF35-79C8CFA05CB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81B03868-2949-4ECB-9AB2-31A486E1C81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6185723E-A135-49C1-A8E5-58FBBA92A82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1" name="テキスト ボックス 460">
          <a:extLst>
            <a:ext uri="{FF2B5EF4-FFF2-40B4-BE49-F238E27FC236}">
              <a16:creationId xmlns:a16="http://schemas.microsoft.com/office/drawing/2014/main" id="{0FEF637F-E9AF-4B21-AFFB-CCD01B8D7FE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FCAD144A-7D2B-4E4A-9598-9F7B01046C2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3" name="テキスト ボックス 462">
          <a:extLst>
            <a:ext uri="{FF2B5EF4-FFF2-40B4-BE49-F238E27FC236}">
              <a16:creationId xmlns:a16="http://schemas.microsoft.com/office/drawing/2014/main" id="{3912C711-EDF2-461E-915B-7EF48490F76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C293CF88-220D-4BDF-8AD4-BE4CC903241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5" name="テキスト ボックス 464">
          <a:extLst>
            <a:ext uri="{FF2B5EF4-FFF2-40B4-BE49-F238E27FC236}">
              <a16:creationId xmlns:a16="http://schemas.microsoft.com/office/drawing/2014/main" id="{598CDF53-E9C6-40F9-9E2C-6933A38C0A6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04D6E505-21F9-4EDD-8683-81A95123E5F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7" name="テキスト ボックス 466">
          <a:extLst>
            <a:ext uri="{FF2B5EF4-FFF2-40B4-BE49-F238E27FC236}">
              <a16:creationId xmlns:a16="http://schemas.microsoft.com/office/drawing/2014/main" id="{EC34F791-7939-4BA9-8FCE-4E5D7981925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ADAD2562-5083-4602-83A2-D17187E6A6F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FF2A1511-BF80-4B99-A0D2-67C4D8E7157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1F7F179E-6DBF-4B52-982D-92CD239B49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71" name="直線コネクタ 470">
          <a:extLst>
            <a:ext uri="{FF2B5EF4-FFF2-40B4-BE49-F238E27FC236}">
              <a16:creationId xmlns:a16="http://schemas.microsoft.com/office/drawing/2014/main" id="{EF5C2A3D-2E5D-4967-A254-30A138D51BE8}"/>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72" name="【一般廃棄物処理施設】&#10;一人当たり有形固定資産（償却資産）額最小値テキスト">
          <a:extLst>
            <a:ext uri="{FF2B5EF4-FFF2-40B4-BE49-F238E27FC236}">
              <a16:creationId xmlns:a16="http://schemas.microsoft.com/office/drawing/2014/main" id="{CB7FDB57-8175-4DEC-9D89-694CF68F0E08}"/>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73" name="直線コネクタ 472">
          <a:extLst>
            <a:ext uri="{FF2B5EF4-FFF2-40B4-BE49-F238E27FC236}">
              <a16:creationId xmlns:a16="http://schemas.microsoft.com/office/drawing/2014/main" id="{2F72748B-F521-4431-8DB4-4789886BC9C8}"/>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0C306016-D1BD-4DFD-AC8D-B0957C5BAF42}"/>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75" name="直線コネクタ 474">
          <a:extLst>
            <a:ext uri="{FF2B5EF4-FFF2-40B4-BE49-F238E27FC236}">
              <a16:creationId xmlns:a16="http://schemas.microsoft.com/office/drawing/2014/main" id="{C9886F56-2DB1-4C81-BE80-F98B82CE0DD0}"/>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476" name="【一般廃棄物処理施設】&#10;一人当たり有形固定資産（償却資産）額平均値テキスト">
          <a:extLst>
            <a:ext uri="{FF2B5EF4-FFF2-40B4-BE49-F238E27FC236}">
              <a16:creationId xmlns:a16="http://schemas.microsoft.com/office/drawing/2014/main" id="{3F9E27BD-CAE8-4548-A324-A5B6468F8FD9}"/>
            </a:ext>
          </a:extLst>
        </xdr:cNvPr>
        <xdr:cNvSpPr txBox="1"/>
      </xdr:nvSpPr>
      <xdr:spPr>
        <a:xfrm>
          <a:off x="22199600" y="6810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77" name="フローチャート: 判断 476">
          <a:extLst>
            <a:ext uri="{FF2B5EF4-FFF2-40B4-BE49-F238E27FC236}">
              <a16:creationId xmlns:a16="http://schemas.microsoft.com/office/drawing/2014/main" id="{1720C39C-6E7B-4EAC-A664-4B118B9DB256}"/>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78" name="フローチャート: 判断 477">
          <a:extLst>
            <a:ext uri="{FF2B5EF4-FFF2-40B4-BE49-F238E27FC236}">
              <a16:creationId xmlns:a16="http://schemas.microsoft.com/office/drawing/2014/main" id="{DE8AA0E6-416E-4D34-981E-A6DF373AA43D}"/>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479" name="フローチャート: 判断 478">
          <a:extLst>
            <a:ext uri="{FF2B5EF4-FFF2-40B4-BE49-F238E27FC236}">
              <a16:creationId xmlns:a16="http://schemas.microsoft.com/office/drawing/2014/main" id="{A6FCCF1D-10E0-4500-A2D1-2603309964DF}"/>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480" name="フローチャート: 判断 479">
          <a:extLst>
            <a:ext uri="{FF2B5EF4-FFF2-40B4-BE49-F238E27FC236}">
              <a16:creationId xmlns:a16="http://schemas.microsoft.com/office/drawing/2014/main" id="{80841285-879A-4EE7-9089-A272F1C71EAE}"/>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59450</xdr:rowOff>
    </xdr:from>
    <xdr:to>
      <xdr:col>98</xdr:col>
      <xdr:colOff>38100</xdr:colOff>
      <xdr:row>40</xdr:row>
      <xdr:rowOff>161050</xdr:rowOff>
    </xdr:to>
    <xdr:sp macro="" textlink="">
      <xdr:nvSpPr>
        <xdr:cNvPr id="481" name="フローチャート: 判断 480">
          <a:extLst>
            <a:ext uri="{FF2B5EF4-FFF2-40B4-BE49-F238E27FC236}">
              <a16:creationId xmlns:a16="http://schemas.microsoft.com/office/drawing/2014/main" id="{EA83212F-CD35-44C2-9F23-9357161A6969}"/>
            </a:ext>
          </a:extLst>
        </xdr:cNvPr>
        <xdr:cNvSpPr/>
      </xdr:nvSpPr>
      <xdr:spPr>
        <a:xfrm>
          <a:off x="18605500" y="691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CE25B14-2B7A-4E55-8BBB-9895191DA01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DF1B413-0355-42DE-B3B0-7AD371931A3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180D5AF-0FB6-4AFC-AD24-79A0C47154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A2C0FA8-A6F8-475E-8C11-F41BFACD5F7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FE76BD5-E3E3-467F-B69C-F82D23BFA7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122162</xdr:rowOff>
    </xdr:from>
    <xdr:to>
      <xdr:col>116</xdr:col>
      <xdr:colOff>114300</xdr:colOff>
      <xdr:row>39</xdr:row>
      <xdr:rowOff>52312</xdr:rowOff>
    </xdr:to>
    <xdr:sp macro="" textlink="">
      <xdr:nvSpPr>
        <xdr:cNvPr id="487" name="楕円 486">
          <a:extLst>
            <a:ext uri="{FF2B5EF4-FFF2-40B4-BE49-F238E27FC236}">
              <a16:creationId xmlns:a16="http://schemas.microsoft.com/office/drawing/2014/main" id="{5D17580B-BD21-49B6-BC43-5D8E64C9958C}"/>
            </a:ext>
          </a:extLst>
        </xdr:cNvPr>
        <xdr:cNvSpPr/>
      </xdr:nvSpPr>
      <xdr:spPr>
        <a:xfrm>
          <a:off x="22110700" y="663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145039</xdr:rowOff>
    </xdr:from>
    <xdr:ext cx="599010" cy="259045"/>
    <xdr:sp macro="" textlink="">
      <xdr:nvSpPr>
        <xdr:cNvPr id="488" name="【一般廃棄物処理施設】&#10;一人当たり有形固定資産（償却資産）額該当値テキスト">
          <a:extLst>
            <a:ext uri="{FF2B5EF4-FFF2-40B4-BE49-F238E27FC236}">
              <a16:creationId xmlns:a16="http://schemas.microsoft.com/office/drawing/2014/main" id="{D0FC7088-F630-496B-A17A-EC3352B3F96B}"/>
            </a:ext>
          </a:extLst>
        </xdr:cNvPr>
        <xdr:cNvSpPr txBox="1"/>
      </xdr:nvSpPr>
      <xdr:spPr>
        <a:xfrm>
          <a:off x="22199600" y="648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134641</xdr:rowOff>
    </xdr:from>
    <xdr:to>
      <xdr:col>112</xdr:col>
      <xdr:colOff>38100</xdr:colOff>
      <xdr:row>39</xdr:row>
      <xdr:rowOff>64791</xdr:rowOff>
    </xdr:to>
    <xdr:sp macro="" textlink="">
      <xdr:nvSpPr>
        <xdr:cNvPr id="489" name="楕円 488">
          <a:extLst>
            <a:ext uri="{FF2B5EF4-FFF2-40B4-BE49-F238E27FC236}">
              <a16:creationId xmlns:a16="http://schemas.microsoft.com/office/drawing/2014/main" id="{41785AED-008B-4A5D-BBC8-AB18A129C8D6}"/>
            </a:ext>
          </a:extLst>
        </xdr:cNvPr>
        <xdr:cNvSpPr/>
      </xdr:nvSpPr>
      <xdr:spPr>
        <a:xfrm>
          <a:off x="21272500" y="664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1512</xdr:rowOff>
    </xdr:from>
    <xdr:to>
      <xdr:col>116</xdr:col>
      <xdr:colOff>63500</xdr:colOff>
      <xdr:row>39</xdr:row>
      <xdr:rowOff>13991</xdr:rowOff>
    </xdr:to>
    <xdr:cxnSp macro="">
      <xdr:nvCxnSpPr>
        <xdr:cNvPr id="490" name="直線コネクタ 489">
          <a:extLst>
            <a:ext uri="{FF2B5EF4-FFF2-40B4-BE49-F238E27FC236}">
              <a16:creationId xmlns:a16="http://schemas.microsoft.com/office/drawing/2014/main" id="{AE14F466-4294-447A-91EA-F4A2D25D72EC}"/>
            </a:ext>
          </a:extLst>
        </xdr:cNvPr>
        <xdr:cNvCxnSpPr/>
      </xdr:nvCxnSpPr>
      <xdr:spPr>
        <a:xfrm flipV="1">
          <a:off x="21323300" y="6688062"/>
          <a:ext cx="838200" cy="1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144969</xdr:rowOff>
    </xdr:from>
    <xdr:to>
      <xdr:col>107</xdr:col>
      <xdr:colOff>101600</xdr:colOff>
      <xdr:row>39</xdr:row>
      <xdr:rowOff>75119</xdr:rowOff>
    </xdr:to>
    <xdr:sp macro="" textlink="">
      <xdr:nvSpPr>
        <xdr:cNvPr id="491" name="楕円 490">
          <a:extLst>
            <a:ext uri="{FF2B5EF4-FFF2-40B4-BE49-F238E27FC236}">
              <a16:creationId xmlns:a16="http://schemas.microsoft.com/office/drawing/2014/main" id="{049C2B00-E098-492D-B863-CAE9FCCF7B87}"/>
            </a:ext>
          </a:extLst>
        </xdr:cNvPr>
        <xdr:cNvSpPr/>
      </xdr:nvSpPr>
      <xdr:spPr>
        <a:xfrm>
          <a:off x="20383500" y="666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13991</xdr:rowOff>
    </xdr:from>
    <xdr:to>
      <xdr:col>111</xdr:col>
      <xdr:colOff>177800</xdr:colOff>
      <xdr:row>39</xdr:row>
      <xdr:rowOff>24319</xdr:rowOff>
    </xdr:to>
    <xdr:cxnSp macro="">
      <xdr:nvCxnSpPr>
        <xdr:cNvPr id="492" name="直線コネクタ 491">
          <a:extLst>
            <a:ext uri="{FF2B5EF4-FFF2-40B4-BE49-F238E27FC236}">
              <a16:creationId xmlns:a16="http://schemas.microsoft.com/office/drawing/2014/main" id="{D89AFC34-2FD2-48EF-A361-E674479CC9D4}"/>
            </a:ext>
          </a:extLst>
        </xdr:cNvPr>
        <xdr:cNvCxnSpPr/>
      </xdr:nvCxnSpPr>
      <xdr:spPr>
        <a:xfrm flipV="1">
          <a:off x="20434300" y="6700541"/>
          <a:ext cx="889000" cy="1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169470</xdr:rowOff>
    </xdr:from>
    <xdr:to>
      <xdr:col>102</xdr:col>
      <xdr:colOff>165100</xdr:colOff>
      <xdr:row>39</xdr:row>
      <xdr:rowOff>99620</xdr:rowOff>
    </xdr:to>
    <xdr:sp macro="" textlink="">
      <xdr:nvSpPr>
        <xdr:cNvPr id="493" name="楕円 492">
          <a:extLst>
            <a:ext uri="{FF2B5EF4-FFF2-40B4-BE49-F238E27FC236}">
              <a16:creationId xmlns:a16="http://schemas.microsoft.com/office/drawing/2014/main" id="{29EFD2DD-F267-4EB9-88D3-DFF7C4DE25A5}"/>
            </a:ext>
          </a:extLst>
        </xdr:cNvPr>
        <xdr:cNvSpPr/>
      </xdr:nvSpPr>
      <xdr:spPr>
        <a:xfrm>
          <a:off x="19494500" y="66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24319</xdr:rowOff>
    </xdr:from>
    <xdr:to>
      <xdr:col>107</xdr:col>
      <xdr:colOff>50800</xdr:colOff>
      <xdr:row>39</xdr:row>
      <xdr:rowOff>48820</xdr:rowOff>
    </xdr:to>
    <xdr:cxnSp macro="">
      <xdr:nvCxnSpPr>
        <xdr:cNvPr id="494" name="直線コネクタ 493">
          <a:extLst>
            <a:ext uri="{FF2B5EF4-FFF2-40B4-BE49-F238E27FC236}">
              <a16:creationId xmlns:a16="http://schemas.microsoft.com/office/drawing/2014/main" id="{0DEFFCB8-A94C-4D0D-BB98-C0AEC6ED9C49}"/>
            </a:ext>
          </a:extLst>
        </xdr:cNvPr>
        <xdr:cNvCxnSpPr/>
      </xdr:nvCxnSpPr>
      <xdr:spPr>
        <a:xfrm flipV="1">
          <a:off x="19545300" y="6710869"/>
          <a:ext cx="889000" cy="2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19651</xdr:rowOff>
    </xdr:from>
    <xdr:to>
      <xdr:col>98</xdr:col>
      <xdr:colOff>38100</xdr:colOff>
      <xdr:row>39</xdr:row>
      <xdr:rowOff>121251</xdr:rowOff>
    </xdr:to>
    <xdr:sp macro="" textlink="">
      <xdr:nvSpPr>
        <xdr:cNvPr id="495" name="楕円 494">
          <a:extLst>
            <a:ext uri="{FF2B5EF4-FFF2-40B4-BE49-F238E27FC236}">
              <a16:creationId xmlns:a16="http://schemas.microsoft.com/office/drawing/2014/main" id="{CE3ED94F-399C-4834-B36E-D009659C4C1F}"/>
            </a:ext>
          </a:extLst>
        </xdr:cNvPr>
        <xdr:cNvSpPr/>
      </xdr:nvSpPr>
      <xdr:spPr>
        <a:xfrm>
          <a:off x="18605500" y="670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48820</xdr:rowOff>
    </xdr:from>
    <xdr:to>
      <xdr:col>102</xdr:col>
      <xdr:colOff>114300</xdr:colOff>
      <xdr:row>39</xdr:row>
      <xdr:rowOff>70451</xdr:rowOff>
    </xdr:to>
    <xdr:cxnSp macro="">
      <xdr:nvCxnSpPr>
        <xdr:cNvPr id="496" name="直線コネクタ 495">
          <a:extLst>
            <a:ext uri="{FF2B5EF4-FFF2-40B4-BE49-F238E27FC236}">
              <a16:creationId xmlns:a16="http://schemas.microsoft.com/office/drawing/2014/main" id="{422D3EB6-CEB8-4D78-92AC-B59C55FF4AD6}"/>
            </a:ext>
          </a:extLst>
        </xdr:cNvPr>
        <xdr:cNvCxnSpPr/>
      </xdr:nvCxnSpPr>
      <xdr:spPr>
        <a:xfrm flipV="1">
          <a:off x="18656300" y="6735370"/>
          <a:ext cx="889000" cy="2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497" name="n_1aveValue【一般廃棄物処理施設】&#10;一人当たり有形固定資産（償却資産）額">
          <a:extLst>
            <a:ext uri="{FF2B5EF4-FFF2-40B4-BE49-F238E27FC236}">
              <a16:creationId xmlns:a16="http://schemas.microsoft.com/office/drawing/2014/main" id="{4CA7FD17-322C-49F8-BD9B-04A78A0917EF}"/>
            </a:ext>
          </a:extLst>
        </xdr:cNvPr>
        <xdr:cNvSpPr txBox="1"/>
      </xdr:nvSpPr>
      <xdr:spPr>
        <a:xfrm>
          <a:off x="21011095" y="69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498" name="n_2aveValue【一般廃棄物処理施設】&#10;一人当たり有形固定資産（償却資産）額">
          <a:extLst>
            <a:ext uri="{FF2B5EF4-FFF2-40B4-BE49-F238E27FC236}">
              <a16:creationId xmlns:a16="http://schemas.microsoft.com/office/drawing/2014/main" id="{23E496C6-DA67-4717-8047-431ADD6B627F}"/>
            </a:ext>
          </a:extLst>
        </xdr:cNvPr>
        <xdr:cNvSpPr txBox="1"/>
      </xdr:nvSpPr>
      <xdr:spPr>
        <a:xfrm>
          <a:off x="2013479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499" name="n_3aveValue【一般廃棄物処理施設】&#10;一人当たり有形固定資産（償却資産）額">
          <a:extLst>
            <a:ext uri="{FF2B5EF4-FFF2-40B4-BE49-F238E27FC236}">
              <a16:creationId xmlns:a16="http://schemas.microsoft.com/office/drawing/2014/main" id="{08291147-3462-4F13-871F-F69AA9DEC772}"/>
            </a:ext>
          </a:extLst>
        </xdr:cNvPr>
        <xdr:cNvSpPr txBox="1"/>
      </xdr:nvSpPr>
      <xdr:spPr>
        <a:xfrm>
          <a:off x="19245795" y="693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152177</xdr:rowOff>
    </xdr:from>
    <xdr:ext cx="534377" cy="259045"/>
    <xdr:sp macro="" textlink="">
      <xdr:nvSpPr>
        <xdr:cNvPr id="500" name="n_4aveValue【一般廃棄物処理施設】&#10;一人当たり有形固定資産（償却資産）額">
          <a:extLst>
            <a:ext uri="{FF2B5EF4-FFF2-40B4-BE49-F238E27FC236}">
              <a16:creationId xmlns:a16="http://schemas.microsoft.com/office/drawing/2014/main" id="{8EB1F1BA-EC31-47DF-BB26-4576465E8CFE}"/>
            </a:ext>
          </a:extLst>
        </xdr:cNvPr>
        <xdr:cNvSpPr txBox="1"/>
      </xdr:nvSpPr>
      <xdr:spPr>
        <a:xfrm>
          <a:off x="18389111" y="701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81318</xdr:rowOff>
    </xdr:from>
    <xdr:ext cx="599010" cy="259045"/>
    <xdr:sp macro="" textlink="">
      <xdr:nvSpPr>
        <xdr:cNvPr id="501" name="n_1mainValue【一般廃棄物処理施設】&#10;一人当たり有形固定資産（償却資産）額">
          <a:extLst>
            <a:ext uri="{FF2B5EF4-FFF2-40B4-BE49-F238E27FC236}">
              <a16:creationId xmlns:a16="http://schemas.microsoft.com/office/drawing/2014/main" id="{EFB0342E-2D57-4CFC-A385-99BE1EB71B0B}"/>
            </a:ext>
          </a:extLst>
        </xdr:cNvPr>
        <xdr:cNvSpPr txBox="1"/>
      </xdr:nvSpPr>
      <xdr:spPr>
        <a:xfrm>
          <a:off x="21011095" y="6424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91646</xdr:rowOff>
    </xdr:from>
    <xdr:ext cx="599010" cy="259045"/>
    <xdr:sp macro="" textlink="">
      <xdr:nvSpPr>
        <xdr:cNvPr id="502" name="n_2mainValue【一般廃棄物処理施設】&#10;一人当たり有形固定資産（償却資産）額">
          <a:extLst>
            <a:ext uri="{FF2B5EF4-FFF2-40B4-BE49-F238E27FC236}">
              <a16:creationId xmlns:a16="http://schemas.microsoft.com/office/drawing/2014/main" id="{60E7D22E-4F14-4A7D-BFB5-C42493512678}"/>
            </a:ext>
          </a:extLst>
        </xdr:cNvPr>
        <xdr:cNvSpPr txBox="1"/>
      </xdr:nvSpPr>
      <xdr:spPr>
        <a:xfrm>
          <a:off x="20134795" y="643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116148</xdr:rowOff>
    </xdr:from>
    <xdr:ext cx="599010" cy="259045"/>
    <xdr:sp macro="" textlink="">
      <xdr:nvSpPr>
        <xdr:cNvPr id="503" name="n_3mainValue【一般廃棄物処理施設】&#10;一人当たり有形固定資産（償却資産）額">
          <a:extLst>
            <a:ext uri="{FF2B5EF4-FFF2-40B4-BE49-F238E27FC236}">
              <a16:creationId xmlns:a16="http://schemas.microsoft.com/office/drawing/2014/main" id="{C3165CB2-F05D-4C20-A566-FF4240969718}"/>
            </a:ext>
          </a:extLst>
        </xdr:cNvPr>
        <xdr:cNvSpPr txBox="1"/>
      </xdr:nvSpPr>
      <xdr:spPr>
        <a:xfrm>
          <a:off x="19245795" y="645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137778</xdr:rowOff>
    </xdr:from>
    <xdr:ext cx="599010" cy="259045"/>
    <xdr:sp macro="" textlink="">
      <xdr:nvSpPr>
        <xdr:cNvPr id="504" name="n_4mainValue【一般廃棄物処理施設】&#10;一人当たり有形固定資産（償却資産）額">
          <a:extLst>
            <a:ext uri="{FF2B5EF4-FFF2-40B4-BE49-F238E27FC236}">
              <a16:creationId xmlns:a16="http://schemas.microsoft.com/office/drawing/2014/main" id="{0F574791-E248-44AF-BB26-46D6637B8F36}"/>
            </a:ext>
          </a:extLst>
        </xdr:cNvPr>
        <xdr:cNvSpPr txBox="1"/>
      </xdr:nvSpPr>
      <xdr:spPr>
        <a:xfrm>
          <a:off x="18356795" y="648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E825371-45E8-4AA2-8E39-B6A2BB0F266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73F69579-6365-4A52-8A3B-974D635959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12A26383-75DC-4FAB-872B-865BABC118D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C6FDE635-4018-48F6-8D49-B63DA1E92F2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B1D7CCE1-A3B1-4D1A-B00C-736D819A52A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1ECCA83E-4FC3-4D6F-88B6-D593EBDB1BB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160E36D6-98B6-4004-A796-6960CEDFE3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50D760C1-0D01-4377-B84F-4A603C11B3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5BF60B40-1236-47EE-B1A6-1939F3BF00F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C2DCBC77-E7EB-47FF-8D19-9D1DB68DF8F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5AB0636E-1D5F-4517-982C-C0D7CCEB044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43807327-4032-4398-85E5-634246CEDC15}"/>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5AB92786-2D80-48B0-8181-308DCE6ECE86}"/>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34E98000-774B-4C3F-8EB0-410BCCF338A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1779D97A-4014-4CF4-8FEC-0A4779DDFF3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DC75A33E-3B98-4A22-A57E-E89003496064}"/>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669AEF12-6449-4611-AA44-9EB36F31B87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73725E68-4C2E-4BEA-9EC0-294E027E410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547F8E77-D47F-4B1F-A0EF-122F9768B6C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45C89850-CB25-4F17-92D6-234CF94513F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96A299CB-C2FE-4B75-B805-BB9DE1D0DF6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F2E9E04B-D93C-4510-916A-9771EA06D88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7" name="直線コネクタ 526">
          <a:extLst>
            <a:ext uri="{FF2B5EF4-FFF2-40B4-BE49-F238E27FC236}">
              <a16:creationId xmlns:a16="http://schemas.microsoft.com/office/drawing/2014/main" id="{A9334598-AEC9-44E1-93E2-874077B4A6E8}"/>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7D3DD977-EDD4-4B79-9FD7-BC10101E50F8}"/>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9" name="直線コネクタ 528">
          <a:extLst>
            <a:ext uri="{FF2B5EF4-FFF2-40B4-BE49-F238E27FC236}">
              <a16:creationId xmlns:a16="http://schemas.microsoft.com/office/drawing/2014/main" id="{75EFC9E1-F40D-44BD-80CF-0F6710A09F68}"/>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9D295606-90DF-4D76-9D3C-AA13E04CA057}"/>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1" name="直線コネクタ 530">
          <a:extLst>
            <a:ext uri="{FF2B5EF4-FFF2-40B4-BE49-F238E27FC236}">
              <a16:creationId xmlns:a16="http://schemas.microsoft.com/office/drawing/2014/main" id="{6655C18A-CE83-4A74-9EC3-352AC710A42C}"/>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16F34124-39B2-4B83-82AD-F056ED17F061}"/>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3" name="フローチャート: 判断 532">
          <a:extLst>
            <a:ext uri="{FF2B5EF4-FFF2-40B4-BE49-F238E27FC236}">
              <a16:creationId xmlns:a16="http://schemas.microsoft.com/office/drawing/2014/main" id="{BE789B97-D19A-499B-9BC2-711FB03B7F09}"/>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4" name="フローチャート: 判断 533">
          <a:extLst>
            <a:ext uri="{FF2B5EF4-FFF2-40B4-BE49-F238E27FC236}">
              <a16:creationId xmlns:a16="http://schemas.microsoft.com/office/drawing/2014/main" id="{DE614E45-16DB-42D3-95F5-57357E8BBDC3}"/>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5" name="フローチャート: 判断 534">
          <a:extLst>
            <a:ext uri="{FF2B5EF4-FFF2-40B4-BE49-F238E27FC236}">
              <a16:creationId xmlns:a16="http://schemas.microsoft.com/office/drawing/2014/main" id="{543D31F9-E1D7-43FF-8774-900BEA561FF0}"/>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6" name="フローチャート: 判断 535">
          <a:extLst>
            <a:ext uri="{FF2B5EF4-FFF2-40B4-BE49-F238E27FC236}">
              <a16:creationId xmlns:a16="http://schemas.microsoft.com/office/drawing/2014/main" id="{2F2CA412-1925-4887-B04C-6955F7F70A4C}"/>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68072</xdr:rowOff>
    </xdr:from>
    <xdr:to>
      <xdr:col>67</xdr:col>
      <xdr:colOff>101600</xdr:colOff>
      <xdr:row>57</xdr:row>
      <xdr:rowOff>169672</xdr:rowOff>
    </xdr:to>
    <xdr:sp macro="" textlink="">
      <xdr:nvSpPr>
        <xdr:cNvPr id="537" name="フローチャート: 判断 536">
          <a:extLst>
            <a:ext uri="{FF2B5EF4-FFF2-40B4-BE49-F238E27FC236}">
              <a16:creationId xmlns:a16="http://schemas.microsoft.com/office/drawing/2014/main" id="{482DE75A-072A-439B-A1E7-ED19F7DF794D}"/>
            </a:ext>
          </a:extLst>
        </xdr:cNvPr>
        <xdr:cNvSpPr/>
      </xdr:nvSpPr>
      <xdr:spPr>
        <a:xfrm>
          <a:off x="12763500" y="984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C60176D1-4BE7-44BA-9520-B8D725F7801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1ACD0A2-DF39-4707-AFAB-E14982D72EB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6865EE3-03C5-4FF3-85B8-AA1E824698C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48F6DE3-2B0C-450A-AE45-8A698E46548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BEC47FA-13E2-4F04-85D2-79675988CF8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4064</xdr:rowOff>
    </xdr:from>
    <xdr:to>
      <xdr:col>85</xdr:col>
      <xdr:colOff>177800</xdr:colOff>
      <xdr:row>63</xdr:row>
      <xdr:rowOff>105664</xdr:rowOff>
    </xdr:to>
    <xdr:sp macro="" textlink="">
      <xdr:nvSpPr>
        <xdr:cNvPr id="543" name="楕円 542">
          <a:extLst>
            <a:ext uri="{FF2B5EF4-FFF2-40B4-BE49-F238E27FC236}">
              <a16:creationId xmlns:a16="http://schemas.microsoft.com/office/drawing/2014/main" id="{EBFEAE87-F427-4960-950E-50CD7318763F}"/>
            </a:ext>
          </a:extLst>
        </xdr:cNvPr>
        <xdr:cNvSpPr/>
      </xdr:nvSpPr>
      <xdr:spPr>
        <a:xfrm>
          <a:off x="162687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90441</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47EEA522-1693-44F8-AD4C-DDE24488A6F1}"/>
            </a:ext>
          </a:extLst>
        </xdr:cNvPr>
        <xdr:cNvSpPr txBox="1"/>
      </xdr:nvSpPr>
      <xdr:spPr>
        <a:xfrm>
          <a:off x="16357600" y="1072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143510</xdr:rowOff>
    </xdr:from>
    <xdr:to>
      <xdr:col>81</xdr:col>
      <xdr:colOff>101600</xdr:colOff>
      <xdr:row>63</xdr:row>
      <xdr:rowOff>73660</xdr:rowOff>
    </xdr:to>
    <xdr:sp macro="" textlink="">
      <xdr:nvSpPr>
        <xdr:cNvPr id="545" name="楕円 544">
          <a:extLst>
            <a:ext uri="{FF2B5EF4-FFF2-40B4-BE49-F238E27FC236}">
              <a16:creationId xmlns:a16="http://schemas.microsoft.com/office/drawing/2014/main" id="{09364340-9C86-4297-9908-065F28108AFA}"/>
            </a:ext>
          </a:extLst>
        </xdr:cNvPr>
        <xdr:cNvSpPr/>
      </xdr:nvSpPr>
      <xdr:spPr>
        <a:xfrm>
          <a:off x="15430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22860</xdr:rowOff>
    </xdr:from>
    <xdr:to>
      <xdr:col>85</xdr:col>
      <xdr:colOff>127000</xdr:colOff>
      <xdr:row>63</xdr:row>
      <xdr:rowOff>54864</xdr:rowOff>
    </xdr:to>
    <xdr:cxnSp macro="">
      <xdr:nvCxnSpPr>
        <xdr:cNvPr id="546" name="直線コネクタ 545">
          <a:extLst>
            <a:ext uri="{FF2B5EF4-FFF2-40B4-BE49-F238E27FC236}">
              <a16:creationId xmlns:a16="http://schemas.microsoft.com/office/drawing/2014/main" id="{74571EA5-5070-4CE3-B405-42808C8D880B}"/>
            </a:ext>
          </a:extLst>
        </xdr:cNvPr>
        <xdr:cNvCxnSpPr/>
      </xdr:nvCxnSpPr>
      <xdr:spPr>
        <a:xfrm>
          <a:off x="15481300" y="1082421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109220</xdr:rowOff>
    </xdr:from>
    <xdr:to>
      <xdr:col>76</xdr:col>
      <xdr:colOff>165100</xdr:colOff>
      <xdr:row>63</xdr:row>
      <xdr:rowOff>39370</xdr:rowOff>
    </xdr:to>
    <xdr:sp macro="" textlink="">
      <xdr:nvSpPr>
        <xdr:cNvPr id="547" name="楕円 546">
          <a:extLst>
            <a:ext uri="{FF2B5EF4-FFF2-40B4-BE49-F238E27FC236}">
              <a16:creationId xmlns:a16="http://schemas.microsoft.com/office/drawing/2014/main" id="{ED1104A6-7D37-46A1-9098-DA75CEB4C439}"/>
            </a:ext>
          </a:extLst>
        </xdr:cNvPr>
        <xdr:cNvSpPr/>
      </xdr:nvSpPr>
      <xdr:spPr>
        <a:xfrm>
          <a:off x="1454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160020</xdr:rowOff>
    </xdr:from>
    <xdr:to>
      <xdr:col>81</xdr:col>
      <xdr:colOff>50800</xdr:colOff>
      <xdr:row>63</xdr:row>
      <xdr:rowOff>22860</xdr:rowOff>
    </xdr:to>
    <xdr:cxnSp macro="">
      <xdr:nvCxnSpPr>
        <xdr:cNvPr id="548" name="直線コネクタ 547">
          <a:extLst>
            <a:ext uri="{FF2B5EF4-FFF2-40B4-BE49-F238E27FC236}">
              <a16:creationId xmlns:a16="http://schemas.microsoft.com/office/drawing/2014/main" id="{C49AAFC0-041C-42A3-8BA2-4A0897A7DF9C}"/>
            </a:ext>
          </a:extLst>
        </xdr:cNvPr>
        <xdr:cNvCxnSpPr/>
      </xdr:nvCxnSpPr>
      <xdr:spPr>
        <a:xfrm>
          <a:off x="14592300" y="107899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77216</xdr:rowOff>
    </xdr:from>
    <xdr:to>
      <xdr:col>72</xdr:col>
      <xdr:colOff>38100</xdr:colOff>
      <xdr:row>63</xdr:row>
      <xdr:rowOff>7366</xdr:rowOff>
    </xdr:to>
    <xdr:sp macro="" textlink="">
      <xdr:nvSpPr>
        <xdr:cNvPr id="549" name="楕円 548">
          <a:extLst>
            <a:ext uri="{FF2B5EF4-FFF2-40B4-BE49-F238E27FC236}">
              <a16:creationId xmlns:a16="http://schemas.microsoft.com/office/drawing/2014/main" id="{DC46150C-2F16-43A2-81A3-45D75686E859}"/>
            </a:ext>
          </a:extLst>
        </xdr:cNvPr>
        <xdr:cNvSpPr/>
      </xdr:nvSpPr>
      <xdr:spPr>
        <a:xfrm>
          <a:off x="13652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128016</xdr:rowOff>
    </xdr:from>
    <xdr:to>
      <xdr:col>76</xdr:col>
      <xdr:colOff>114300</xdr:colOff>
      <xdr:row>62</xdr:row>
      <xdr:rowOff>160020</xdr:rowOff>
    </xdr:to>
    <xdr:cxnSp macro="">
      <xdr:nvCxnSpPr>
        <xdr:cNvPr id="550" name="直線コネクタ 549">
          <a:extLst>
            <a:ext uri="{FF2B5EF4-FFF2-40B4-BE49-F238E27FC236}">
              <a16:creationId xmlns:a16="http://schemas.microsoft.com/office/drawing/2014/main" id="{FFE2E123-4283-4C2E-B979-EEAA75C74FCF}"/>
            </a:ext>
          </a:extLst>
        </xdr:cNvPr>
        <xdr:cNvCxnSpPr/>
      </xdr:nvCxnSpPr>
      <xdr:spPr>
        <a:xfrm>
          <a:off x="13703300" y="107579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100076</xdr:rowOff>
    </xdr:from>
    <xdr:to>
      <xdr:col>67</xdr:col>
      <xdr:colOff>101600</xdr:colOff>
      <xdr:row>61</xdr:row>
      <xdr:rowOff>30226</xdr:rowOff>
    </xdr:to>
    <xdr:sp macro="" textlink="">
      <xdr:nvSpPr>
        <xdr:cNvPr id="551" name="楕円 550">
          <a:extLst>
            <a:ext uri="{FF2B5EF4-FFF2-40B4-BE49-F238E27FC236}">
              <a16:creationId xmlns:a16="http://schemas.microsoft.com/office/drawing/2014/main" id="{8756AB54-0B90-491D-A951-F31E4718BFF4}"/>
            </a:ext>
          </a:extLst>
        </xdr:cNvPr>
        <xdr:cNvSpPr/>
      </xdr:nvSpPr>
      <xdr:spPr>
        <a:xfrm>
          <a:off x="12763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150876</xdr:rowOff>
    </xdr:from>
    <xdr:to>
      <xdr:col>71</xdr:col>
      <xdr:colOff>177800</xdr:colOff>
      <xdr:row>62</xdr:row>
      <xdr:rowOff>128016</xdr:rowOff>
    </xdr:to>
    <xdr:cxnSp macro="">
      <xdr:nvCxnSpPr>
        <xdr:cNvPr id="552" name="直線コネクタ 551">
          <a:extLst>
            <a:ext uri="{FF2B5EF4-FFF2-40B4-BE49-F238E27FC236}">
              <a16:creationId xmlns:a16="http://schemas.microsoft.com/office/drawing/2014/main" id="{CE576B1B-14BB-43F3-819F-012694CA0B96}"/>
            </a:ext>
          </a:extLst>
        </xdr:cNvPr>
        <xdr:cNvCxnSpPr/>
      </xdr:nvCxnSpPr>
      <xdr:spPr>
        <a:xfrm>
          <a:off x="12814300" y="10437876"/>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1A6BCCB6-35CB-45BA-8E3F-529452E57845}"/>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3AFC909D-F650-4479-BD64-B7A4C7B1229C}"/>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8177BAAB-F03C-43C1-8FE0-728F3E6CCA31}"/>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14749</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807B5EA3-2071-403B-A432-9BBFCF48CC99}"/>
            </a:ext>
          </a:extLst>
        </xdr:cNvPr>
        <xdr:cNvSpPr txBox="1"/>
      </xdr:nvSpPr>
      <xdr:spPr>
        <a:xfrm>
          <a:off x="12611744" y="961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64787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9F6621C2-8584-42C6-86CB-AFA6AC69157F}"/>
            </a:ext>
          </a:extLst>
        </xdr:cNvPr>
        <xdr:cNvSpPr txBox="1"/>
      </xdr:nvSpPr>
      <xdr:spPr>
        <a:xfrm>
          <a:off x="152660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30497</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92339E2C-CE52-458A-BABC-AA8ADC7193CC}"/>
            </a:ext>
          </a:extLst>
        </xdr:cNvPr>
        <xdr:cNvSpPr txBox="1"/>
      </xdr:nvSpPr>
      <xdr:spPr>
        <a:xfrm>
          <a:off x="14389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169943</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1A6BA9CF-4D05-41A4-9727-EC95A9110627}"/>
            </a:ext>
          </a:extLst>
        </xdr:cNvPr>
        <xdr:cNvSpPr txBox="1"/>
      </xdr:nvSpPr>
      <xdr:spPr>
        <a:xfrm>
          <a:off x="13500744" y="1079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21353</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DC579A1B-8808-4BE8-B3D9-434E9DF9F52E}"/>
            </a:ext>
          </a:extLst>
        </xdr:cNvPr>
        <xdr:cNvSpPr txBox="1"/>
      </xdr:nvSpPr>
      <xdr:spPr>
        <a:xfrm>
          <a:off x="12611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F1D851C2-BDF2-4D99-9A69-1E9B6CBB055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F7D03DE9-C2F5-4D66-9D0D-4B4EE905F96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56C78495-2DC0-46C2-B135-59B73384D42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F82A8F68-46B9-43BA-8E5D-8DAB79C5FB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3C6D8583-D928-495D-A20C-ACD153C8FFC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B7E21954-064F-41A7-88FB-1823ABBC2D3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ADE3E4E5-1265-4150-900E-9BB2ED2D1CC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C858F15A-49D5-42ED-9144-3E71398428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29074F03-F937-4B25-BB07-FA8241F08DE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943CA4A7-560D-4B6B-A6D0-418961440B7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912882B3-0CCC-4FAE-9297-19E4439E11E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7A139962-7CE2-4CF6-A1D8-FC11174289A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C8F32169-8888-4BC6-A52C-CB935FE0469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969DA6D1-D8A8-49EF-9765-12D1AA2810B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DC95F791-5C8E-4F61-BD88-EF2C2502580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9DA11C43-A71E-4E71-B541-D20074AAF94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B849A869-D564-4D7F-8F1B-9F9966FFBE7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85FC0CF4-28AE-4327-BE4B-E6D5EA68EE2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583E3294-9EFD-4142-A77E-646D6774DD0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1D1B650C-EE5B-442D-B84A-A945B39F1BB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19C947D1-88F1-49BC-8C58-3F98C62C374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BA722173-4D67-4062-8016-373A0F32F8C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46849D16-21F1-4434-8290-6B3F4DE4794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4" name="直線コネクタ 583">
          <a:extLst>
            <a:ext uri="{FF2B5EF4-FFF2-40B4-BE49-F238E27FC236}">
              <a16:creationId xmlns:a16="http://schemas.microsoft.com/office/drawing/2014/main" id="{26425635-670B-43AF-8065-17B9885851F0}"/>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DAFC13B3-8B46-48EA-86AD-E38B9A7E0706}"/>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6" name="直線コネクタ 585">
          <a:extLst>
            <a:ext uri="{FF2B5EF4-FFF2-40B4-BE49-F238E27FC236}">
              <a16:creationId xmlns:a16="http://schemas.microsoft.com/office/drawing/2014/main" id="{DFEE4235-87BC-4997-A51A-1DB97586B449}"/>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A5DE2284-2F4D-48D3-B1DC-98A0F5A760E7}"/>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8" name="直線コネクタ 587">
          <a:extLst>
            <a:ext uri="{FF2B5EF4-FFF2-40B4-BE49-F238E27FC236}">
              <a16:creationId xmlns:a16="http://schemas.microsoft.com/office/drawing/2014/main" id="{3C6FBD4D-ACC1-4097-A0F8-4C1CDA650DF4}"/>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219BCA08-0C92-4667-A558-ABE406DB4EFC}"/>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90" name="フローチャート: 判断 589">
          <a:extLst>
            <a:ext uri="{FF2B5EF4-FFF2-40B4-BE49-F238E27FC236}">
              <a16:creationId xmlns:a16="http://schemas.microsoft.com/office/drawing/2014/main" id="{5B840CE6-B3CC-47BA-91E2-4973338E7C8E}"/>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1" name="フローチャート: 判断 590">
          <a:extLst>
            <a:ext uri="{FF2B5EF4-FFF2-40B4-BE49-F238E27FC236}">
              <a16:creationId xmlns:a16="http://schemas.microsoft.com/office/drawing/2014/main" id="{F5DDB809-3EFA-4C8D-8D01-106DA533151B}"/>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2" name="フローチャート: 判断 591">
          <a:extLst>
            <a:ext uri="{FF2B5EF4-FFF2-40B4-BE49-F238E27FC236}">
              <a16:creationId xmlns:a16="http://schemas.microsoft.com/office/drawing/2014/main" id="{3D0F87BC-F17C-4829-A0DB-A62BD2F4FB4F}"/>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3" name="フローチャート: 判断 592">
          <a:extLst>
            <a:ext uri="{FF2B5EF4-FFF2-40B4-BE49-F238E27FC236}">
              <a16:creationId xmlns:a16="http://schemas.microsoft.com/office/drawing/2014/main" id="{C868AFC9-F713-49F1-9A4F-5D7F61089EF5}"/>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94" name="フローチャート: 判断 593">
          <a:extLst>
            <a:ext uri="{FF2B5EF4-FFF2-40B4-BE49-F238E27FC236}">
              <a16:creationId xmlns:a16="http://schemas.microsoft.com/office/drawing/2014/main" id="{C45B4D2B-EF06-4713-BBB5-9E98BF7DE8F5}"/>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91ECF81-743E-434A-A672-A46E788CB88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21085E26-AC5D-4D20-A683-D5436EEF073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71B0B6B-C397-4B0B-A767-682C45C2DC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3513A70-45B8-4DFE-A201-740842B015F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E6AD0DE-1E01-4B53-8281-8EF11D9E62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120650</xdr:rowOff>
    </xdr:from>
    <xdr:to>
      <xdr:col>116</xdr:col>
      <xdr:colOff>114300</xdr:colOff>
      <xdr:row>63</xdr:row>
      <xdr:rowOff>50800</xdr:rowOff>
    </xdr:to>
    <xdr:sp macro="" textlink="">
      <xdr:nvSpPr>
        <xdr:cNvPr id="600" name="楕円 599">
          <a:extLst>
            <a:ext uri="{FF2B5EF4-FFF2-40B4-BE49-F238E27FC236}">
              <a16:creationId xmlns:a16="http://schemas.microsoft.com/office/drawing/2014/main" id="{9198DAC2-1A8E-448F-8800-7CD5EA9467D9}"/>
            </a:ext>
          </a:extLst>
        </xdr:cNvPr>
        <xdr:cNvSpPr/>
      </xdr:nvSpPr>
      <xdr:spPr>
        <a:xfrm>
          <a:off x="22110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35577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1C42686F-D41B-490D-8DDE-7283E392A43E}"/>
            </a:ext>
          </a:extLst>
        </xdr:cNvPr>
        <xdr:cNvSpPr txBox="1"/>
      </xdr:nvSpPr>
      <xdr:spPr>
        <a:xfrm>
          <a:off x="22199600" y="1066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124460</xdr:rowOff>
    </xdr:from>
    <xdr:to>
      <xdr:col>112</xdr:col>
      <xdr:colOff>38100</xdr:colOff>
      <xdr:row>63</xdr:row>
      <xdr:rowOff>54610</xdr:rowOff>
    </xdr:to>
    <xdr:sp macro="" textlink="">
      <xdr:nvSpPr>
        <xdr:cNvPr id="602" name="楕円 601">
          <a:extLst>
            <a:ext uri="{FF2B5EF4-FFF2-40B4-BE49-F238E27FC236}">
              <a16:creationId xmlns:a16="http://schemas.microsoft.com/office/drawing/2014/main" id="{48E91D4E-BFED-45D6-9D0B-A97D079E2382}"/>
            </a:ext>
          </a:extLst>
        </xdr:cNvPr>
        <xdr:cNvSpPr/>
      </xdr:nvSpPr>
      <xdr:spPr>
        <a:xfrm>
          <a:off x="21272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0</xdr:rowOff>
    </xdr:from>
    <xdr:to>
      <xdr:col>116</xdr:col>
      <xdr:colOff>63500</xdr:colOff>
      <xdr:row>63</xdr:row>
      <xdr:rowOff>3810</xdr:rowOff>
    </xdr:to>
    <xdr:cxnSp macro="">
      <xdr:nvCxnSpPr>
        <xdr:cNvPr id="603" name="直線コネクタ 602">
          <a:extLst>
            <a:ext uri="{FF2B5EF4-FFF2-40B4-BE49-F238E27FC236}">
              <a16:creationId xmlns:a16="http://schemas.microsoft.com/office/drawing/2014/main" id="{829D94F9-F6D3-436E-853A-D7AFF5F30765}"/>
            </a:ext>
          </a:extLst>
        </xdr:cNvPr>
        <xdr:cNvCxnSpPr/>
      </xdr:nvCxnSpPr>
      <xdr:spPr>
        <a:xfrm flipV="1">
          <a:off x="21323300" y="108013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604" name="楕円 603">
          <a:extLst>
            <a:ext uri="{FF2B5EF4-FFF2-40B4-BE49-F238E27FC236}">
              <a16:creationId xmlns:a16="http://schemas.microsoft.com/office/drawing/2014/main" id="{A62E90AE-57FC-494A-BBB6-8DB24F84DDDF}"/>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3810</xdr:rowOff>
    </xdr:from>
    <xdr:to>
      <xdr:col>111</xdr:col>
      <xdr:colOff>177800</xdr:colOff>
      <xdr:row>63</xdr:row>
      <xdr:rowOff>11430</xdr:rowOff>
    </xdr:to>
    <xdr:cxnSp macro="">
      <xdr:nvCxnSpPr>
        <xdr:cNvPr id="605" name="直線コネクタ 604">
          <a:extLst>
            <a:ext uri="{FF2B5EF4-FFF2-40B4-BE49-F238E27FC236}">
              <a16:creationId xmlns:a16="http://schemas.microsoft.com/office/drawing/2014/main" id="{4DA5E45F-7D71-4144-95A9-8037A5C7A025}"/>
            </a:ext>
          </a:extLst>
        </xdr:cNvPr>
        <xdr:cNvCxnSpPr/>
      </xdr:nvCxnSpPr>
      <xdr:spPr>
        <a:xfrm flipV="1">
          <a:off x="20434300" y="1080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135890</xdr:rowOff>
    </xdr:from>
    <xdr:to>
      <xdr:col>102</xdr:col>
      <xdr:colOff>165100</xdr:colOff>
      <xdr:row>63</xdr:row>
      <xdr:rowOff>66040</xdr:rowOff>
    </xdr:to>
    <xdr:sp macro="" textlink="">
      <xdr:nvSpPr>
        <xdr:cNvPr id="606" name="楕円 605">
          <a:extLst>
            <a:ext uri="{FF2B5EF4-FFF2-40B4-BE49-F238E27FC236}">
              <a16:creationId xmlns:a16="http://schemas.microsoft.com/office/drawing/2014/main" id="{DAEC4F54-0FCA-49A6-A8F5-4340595FC632}"/>
            </a:ext>
          </a:extLst>
        </xdr:cNvPr>
        <xdr:cNvSpPr/>
      </xdr:nvSpPr>
      <xdr:spPr>
        <a:xfrm>
          <a:off x="19494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15240</xdr:rowOff>
    </xdr:to>
    <xdr:cxnSp macro="">
      <xdr:nvCxnSpPr>
        <xdr:cNvPr id="607" name="直線コネクタ 606">
          <a:extLst>
            <a:ext uri="{FF2B5EF4-FFF2-40B4-BE49-F238E27FC236}">
              <a16:creationId xmlns:a16="http://schemas.microsoft.com/office/drawing/2014/main" id="{06BB5DEA-DD52-4ECE-B169-FA33C675FF81}"/>
            </a:ext>
          </a:extLst>
        </xdr:cNvPr>
        <xdr:cNvCxnSpPr/>
      </xdr:nvCxnSpPr>
      <xdr:spPr>
        <a:xfrm flipV="1">
          <a:off x="19545300" y="10812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608" name="楕円 607">
          <a:extLst>
            <a:ext uri="{FF2B5EF4-FFF2-40B4-BE49-F238E27FC236}">
              <a16:creationId xmlns:a16="http://schemas.microsoft.com/office/drawing/2014/main" id="{041788AB-56C8-4958-9F76-519B603EBC2C}"/>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15240</xdr:rowOff>
    </xdr:from>
    <xdr:to>
      <xdr:col>102</xdr:col>
      <xdr:colOff>114300</xdr:colOff>
      <xdr:row>64</xdr:row>
      <xdr:rowOff>0</xdr:rowOff>
    </xdr:to>
    <xdr:cxnSp macro="">
      <xdr:nvCxnSpPr>
        <xdr:cNvPr id="609" name="直線コネクタ 608">
          <a:extLst>
            <a:ext uri="{FF2B5EF4-FFF2-40B4-BE49-F238E27FC236}">
              <a16:creationId xmlns:a16="http://schemas.microsoft.com/office/drawing/2014/main" id="{DFCECC44-DE09-4AEB-AC66-60BCC852AB24}"/>
            </a:ext>
          </a:extLst>
        </xdr:cNvPr>
        <xdr:cNvCxnSpPr/>
      </xdr:nvCxnSpPr>
      <xdr:spPr>
        <a:xfrm flipV="1">
          <a:off x="18656300" y="1081659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10" name="n_1aveValue【保健センター・保健所】&#10;一人当たり面積">
          <a:extLst>
            <a:ext uri="{FF2B5EF4-FFF2-40B4-BE49-F238E27FC236}">
              <a16:creationId xmlns:a16="http://schemas.microsoft.com/office/drawing/2014/main" id="{F2036875-C4B9-41C1-A720-B6D11EB34275}"/>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11" name="n_2aveValue【保健センター・保健所】&#10;一人当たり面積">
          <a:extLst>
            <a:ext uri="{FF2B5EF4-FFF2-40B4-BE49-F238E27FC236}">
              <a16:creationId xmlns:a16="http://schemas.microsoft.com/office/drawing/2014/main" id="{7CF6CA61-B965-455B-AF60-E53D612C37AA}"/>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2" name="n_3aveValue【保健センター・保健所】&#10;一人当たり面積">
          <a:extLst>
            <a:ext uri="{FF2B5EF4-FFF2-40B4-BE49-F238E27FC236}">
              <a16:creationId xmlns:a16="http://schemas.microsoft.com/office/drawing/2014/main" id="{F40A83AA-F398-4146-88AE-07E98CC2DF96}"/>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613" name="n_4aveValue【保健センター・保健所】&#10;一人当たり面積">
          <a:extLst>
            <a:ext uri="{FF2B5EF4-FFF2-40B4-BE49-F238E27FC236}">
              <a16:creationId xmlns:a16="http://schemas.microsoft.com/office/drawing/2014/main" id="{9DB45D32-D3EF-431E-B171-D1F9D594329A}"/>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45737</xdr:rowOff>
    </xdr:from>
    <xdr:ext cx="469744" cy="259045"/>
    <xdr:sp macro="" textlink="">
      <xdr:nvSpPr>
        <xdr:cNvPr id="614" name="n_1mainValue【保健センター・保健所】&#10;一人当たり面積">
          <a:extLst>
            <a:ext uri="{FF2B5EF4-FFF2-40B4-BE49-F238E27FC236}">
              <a16:creationId xmlns:a16="http://schemas.microsoft.com/office/drawing/2014/main" id="{1E1BF76E-9665-454F-92AD-DF9E8424D8A5}"/>
            </a:ext>
          </a:extLst>
        </xdr:cNvPr>
        <xdr:cNvSpPr txBox="1"/>
      </xdr:nvSpPr>
      <xdr:spPr>
        <a:xfrm>
          <a:off x="210757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15" name="n_2mainValue【保健センター・保健所】&#10;一人当たり面積">
          <a:extLst>
            <a:ext uri="{FF2B5EF4-FFF2-40B4-BE49-F238E27FC236}">
              <a16:creationId xmlns:a16="http://schemas.microsoft.com/office/drawing/2014/main" id="{D1F2CD94-E8F7-4C9D-81F2-611029A0321D}"/>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57167</xdr:rowOff>
    </xdr:from>
    <xdr:ext cx="469744" cy="259045"/>
    <xdr:sp macro="" textlink="">
      <xdr:nvSpPr>
        <xdr:cNvPr id="616" name="n_3mainValue【保健センター・保健所】&#10;一人当たり面積">
          <a:extLst>
            <a:ext uri="{FF2B5EF4-FFF2-40B4-BE49-F238E27FC236}">
              <a16:creationId xmlns:a16="http://schemas.microsoft.com/office/drawing/2014/main" id="{D52E4998-52A2-4801-846D-40E8D0B1DA77}"/>
            </a:ext>
          </a:extLst>
        </xdr:cNvPr>
        <xdr:cNvSpPr txBox="1"/>
      </xdr:nvSpPr>
      <xdr:spPr>
        <a:xfrm>
          <a:off x="19310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617" name="n_4mainValue【保健センター・保健所】&#10;一人当たり面積">
          <a:extLst>
            <a:ext uri="{FF2B5EF4-FFF2-40B4-BE49-F238E27FC236}">
              <a16:creationId xmlns:a16="http://schemas.microsoft.com/office/drawing/2014/main" id="{5BE73893-FFC6-4BBA-A355-3848757A9EF4}"/>
            </a:ext>
          </a:extLst>
        </xdr:cNvPr>
        <xdr:cNvSpPr txBox="1"/>
      </xdr:nvSpPr>
      <xdr:spPr>
        <a:xfrm>
          <a:off x="18421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E859B367-3B6B-44CE-91A2-BCF297D1CB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70D6C55C-5071-49AD-8EE9-2E68C329E74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43E7C92-6169-444D-8A6B-068C5D1685F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23AAA510-B605-497A-A9BE-9B171A05FC9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1FC0541E-D043-4963-9716-D95246225FB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352E06FA-056A-41B5-BC66-FBB93B747B2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C18FD670-FB0F-416B-8129-F4FFE0F92F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4570714-17D1-4E19-9018-4FA1EBDC954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175304F6-4157-4BD4-BE6D-16B05C24BE6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2F091E54-CAEA-446C-B2EC-7726255B9C0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5FF46B15-BFCB-42D0-9CE7-2349CF8CDFD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26681BFF-648F-4D63-B244-F0FE34D0C4E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37861679-7A76-4340-9445-41C8F07B7C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430E5A7A-800A-4D03-9C5E-39CD944BB1D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F28A5C7A-A7AA-441B-B15F-3EFC320E611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4AC3CF10-C762-455C-A8CB-EDABFE98396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56AE6BAD-0826-4D57-B96D-3871E96E5DF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DBD694E4-BCBC-404A-A707-AD50BCEFD43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39AA3452-7F5B-40F0-A718-75171443614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417CBF46-1FC2-4A8B-8012-D6F5B547D39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F25A663C-4355-4694-917B-A0F5F65F633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C4E28EF2-3633-4C19-B50E-9036144C27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F0F00BB4-CC01-4717-8271-E4797847869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912DF712-3161-48C5-8C5A-39D4E72A0DA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BFE168DF-5995-407C-9DE6-8BBB01119E9C}"/>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CAF154EF-5C2C-4BD0-938A-3690211D3CC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E281836B-428D-4F1D-8800-5C5DEE6701A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53088014-AB40-4081-9FBB-CBD606781A8D}"/>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6" name="直線コネクタ 645">
          <a:extLst>
            <a:ext uri="{FF2B5EF4-FFF2-40B4-BE49-F238E27FC236}">
              <a16:creationId xmlns:a16="http://schemas.microsoft.com/office/drawing/2014/main" id="{8443B914-8C38-412E-914F-E82E5D150A8E}"/>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6AA7B525-9E52-4BDF-8903-97129F76D84C}"/>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8" name="フローチャート: 判断 647">
          <a:extLst>
            <a:ext uri="{FF2B5EF4-FFF2-40B4-BE49-F238E27FC236}">
              <a16:creationId xmlns:a16="http://schemas.microsoft.com/office/drawing/2014/main" id="{20270EC2-2D1F-4983-82A1-E3686B418D53}"/>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9" name="フローチャート: 判断 648">
          <a:extLst>
            <a:ext uri="{FF2B5EF4-FFF2-40B4-BE49-F238E27FC236}">
              <a16:creationId xmlns:a16="http://schemas.microsoft.com/office/drawing/2014/main" id="{50A39593-2355-43EA-BD04-F8A18D8E30AA}"/>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6F7BEC6B-9739-4E59-A9CA-DA25BA5E7F98}"/>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1" name="フローチャート: 判断 650">
          <a:extLst>
            <a:ext uri="{FF2B5EF4-FFF2-40B4-BE49-F238E27FC236}">
              <a16:creationId xmlns:a16="http://schemas.microsoft.com/office/drawing/2014/main" id="{D233C007-0923-45D8-AB75-6EF28BD7240C}"/>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652" name="フローチャート: 判断 651">
          <a:extLst>
            <a:ext uri="{FF2B5EF4-FFF2-40B4-BE49-F238E27FC236}">
              <a16:creationId xmlns:a16="http://schemas.microsoft.com/office/drawing/2014/main" id="{5C3366F7-9A45-4F43-A259-9BB5028CC3F9}"/>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1C560272-E37A-4001-B2A2-BBB5677FFC7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DF48AC44-6EBD-4ED7-9786-19D6978C9E4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1B8B74C-C813-4C6B-AFFB-0D74EB98083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98CA23FB-0EAB-4916-95F0-246A18FB0BF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1078DE0C-421E-4D7F-8AA2-BC2013B568B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126364</xdr:rowOff>
    </xdr:from>
    <xdr:to>
      <xdr:col>85</xdr:col>
      <xdr:colOff>177800</xdr:colOff>
      <xdr:row>83</xdr:row>
      <xdr:rowOff>56514</xdr:rowOff>
    </xdr:to>
    <xdr:sp macro="" textlink="">
      <xdr:nvSpPr>
        <xdr:cNvPr id="658" name="楕円 657">
          <a:extLst>
            <a:ext uri="{FF2B5EF4-FFF2-40B4-BE49-F238E27FC236}">
              <a16:creationId xmlns:a16="http://schemas.microsoft.com/office/drawing/2014/main" id="{363C7AC7-BE41-492C-856C-E4BA30A01037}"/>
            </a:ext>
          </a:extLst>
        </xdr:cNvPr>
        <xdr:cNvSpPr/>
      </xdr:nvSpPr>
      <xdr:spPr>
        <a:xfrm>
          <a:off x="162687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104791</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179CC8B5-E096-4FDD-9500-049B537F5AD8}"/>
            </a:ext>
          </a:extLst>
        </xdr:cNvPr>
        <xdr:cNvSpPr txBox="1"/>
      </xdr:nvSpPr>
      <xdr:spPr>
        <a:xfrm>
          <a:off x="16357600"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73025</xdr:rowOff>
    </xdr:from>
    <xdr:to>
      <xdr:col>81</xdr:col>
      <xdr:colOff>101600</xdr:colOff>
      <xdr:row>83</xdr:row>
      <xdr:rowOff>3175</xdr:rowOff>
    </xdr:to>
    <xdr:sp macro="" textlink="">
      <xdr:nvSpPr>
        <xdr:cNvPr id="660" name="楕円 659">
          <a:extLst>
            <a:ext uri="{FF2B5EF4-FFF2-40B4-BE49-F238E27FC236}">
              <a16:creationId xmlns:a16="http://schemas.microsoft.com/office/drawing/2014/main" id="{3D1F3549-4B33-4308-AC9B-BABBFE9908BB}"/>
            </a:ext>
          </a:extLst>
        </xdr:cNvPr>
        <xdr:cNvSpPr/>
      </xdr:nvSpPr>
      <xdr:spPr>
        <a:xfrm>
          <a:off x="15430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123825</xdr:rowOff>
    </xdr:from>
    <xdr:to>
      <xdr:col>85</xdr:col>
      <xdr:colOff>127000</xdr:colOff>
      <xdr:row>83</xdr:row>
      <xdr:rowOff>5714</xdr:rowOff>
    </xdr:to>
    <xdr:cxnSp macro="">
      <xdr:nvCxnSpPr>
        <xdr:cNvPr id="661" name="直線コネクタ 660">
          <a:extLst>
            <a:ext uri="{FF2B5EF4-FFF2-40B4-BE49-F238E27FC236}">
              <a16:creationId xmlns:a16="http://schemas.microsoft.com/office/drawing/2014/main" id="{87E46A40-207B-4D0C-B170-2182C94BC734}"/>
            </a:ext>
          </a:extLst>
        </xdr:cNvPr>
        <xdr:cNvCxnSpPr/>
      </xdr:nvCxnSpPr>
      <xdr:spPr>
        <a:xfrm>
          <a:off x="15481300" y="14182725"/>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23495</xdr:rowOff>
    </xdr:from>
    <xdr:to>
      <xdr:col>76</xdr:col>
      <xdr:colOff>165100</xdr:colOff>
      <xdr:row>82</xdr:row>
      <xdr:rowOff>125095</xdr:rowOff>
    </xdr:to>
    <xdr:sp macro="" textlink="">
      <xdr:nvSpPr>
        <xdr:cNvPr id="662" name="楕円 661">
          <a:extLst>
            <a:ext uri="{FF2B5EF4-FFF2-40B4-BE49-F238E27FC236}">
              <a16:creationId xmlns:a16="http://schemas.microsoft.com/office/drawing/2014/main" id="{E92FD373-9058-487E-9402-27BEC139C392}"/>
            </a:ext>
          </a:extLst>
        </xdr:cNvPr>
        <xdr:cNvSpPr/>
      </xdr:nvSpPr>
      <xdr:spPr>
        <a:xfrm>
          <a:off x="14541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74295</xdr:rowOff>
    </xdr:from>
    <xdr:to>
      <xdr:col>81</xdr:col>
      <xdr:colOff>50800</xdr:colOff>
      <xdr:row>82</xdr:row>
      <xdr:rowOff>123825</xdr:rowOff>
    </xdr:to>
    <xdr:cxnSp macro="">
      <xdr:nvCxnSpPr>
        <xdr:cNvPr id="663" name="直線コネクタ 662">
          <a:extLst>
            <a:ext uri="{FF2B5EF4-FFF2-40B4-BE49-F238E27FC236}">
              <a16:creationId xmlns:a16="http://schemas.microsoft.com/office/drawing/2014/main" id="{4454E448-EB4B-49E5-BB60-DCCEB8104DE8}"/>
            </a:ext>
          </a:extLst>
        </xdr:cNvPr>
        <xdr:cNvCxnSpPr/>
      </xdr:nvCxnSpPr>
      <xdr:spPr>
        <a:xfrm>
          <a:off x="14592300" y="141331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149225</xdr:rowOff>
    </xdr:from>
    <xdr:to>
      <xdr:col>72</xdr:col>
      <xdr:colOff>38100</xdr:colOff>
      <xdr:row>82</xdr:row>
      <xdr:rowOff>79375</xdr:rowOff>
    </xdr:to>
    <xdr:sp macro="" textlink="">
      <xdr:nvSpPr>
        <xdr:cNvPr id="664" name="楕円 663">
          <a:extLst>
            <a:ext uri="{FF2B5EF4-FFF2-40B4-BE49-F238E27FC236}">
              <a16:creationId xmlns:a16="http://schemas.microsoft.com/office/drawing/2014/main" id="{10CE81D5-A2CA-4A0B-B9FC-36E012AD5C20}"/>
            </a:ext>
          </a:extLst>
        </xdr:cNvPr>
        <xdr:cNvSpPr/>
      </xdr:nvSpPr>
      <xdr:spPr>
        <a:xfrm>
          <a:off x="13652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28575</xdr:rowOff>
    </xdr:from>
    <xdr:to>
      <xdr:col>76</xdr:col>
      <xdr:colOff>114300</xdr:colOff>
      <xdr:row>82</xdr:row>
      <xdr:rowOff>74295</xdr:rowOff>
    </xdr:to>
    <xdr:cxnSp macro="">
      <xdr:nvCxnSpPr>
        <xdr:cNvPr id="665" name="直線コネクタ 664">
          <a:extLst>
            <a:ext uri="{FF2B5EF4-FFF2-40B4-BE49-F238E27FC236}">
              <a16:creationId xmlns:a16="http://schemas.microsoft.com/office/drawing/2014/main" id="{7D4205E2-BAFE-4BD9-8A5C-9AD888D6D56B}"/>
            </a:ext>
          </a:extLst>
        </xdr:cNvPr>
        <xdr:cNvCxnSpPr/>
      </xdr:nvCxnSpPr>
      <xdr:spPr>
        <a:xfrm>
          <a:off x="13703300" y="140874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101600</xdr:rowOff>
    </xdr:from>
    <xdr:to>
      <xdr:col>67</xdr:col>
      <xdr:colOff>101600</xdr:colOff>
      <xdr:row>82</xdr:row>
      <xdr:rowOff>31750</xdr:rowOff>
    </xdr:to>
    <xdr:sp macro="" textlink="">
      <xdr:nvSpPr>
        <xdr:cNvPr id="666" name="楕円 665">
          <a:extLst>
            <a:ext uri="{FF2B5EF4-FFF2-40B4-BE49-F238E27FC236}">
              <a16:creationId xmlns:a16="http://schemas.microsoft.com/office/drawing/2014/main" id="{C3C513AD-D887-477F-A698-F160D39162D9}"/>
            </a:ext>
          </a:extLst>
        </xdr:cNvPr>
        <xdr:cNvSpPr/>
      </xdr:nvSpPr>
      <xdr:spPr>
        <a:xfrm>
          <a:off x="12763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152400</xdr:rowOff>
    </xdr:from>
    <xdr:to>
      <xdr:col>71</xdr:col>
      <xdr:colOff>177800</xdr:colOff>
      <xdr:row>82</xdr:row>
      <xdr:rowOff>28575</xdr:rowOff>
    </xdr:to>
    <xdr:cxnSp macro="">
      <xdr:nvCxnSpPr>
        <xdr:cNvPr id="667" name="直線コネクタ 666">
          <a:extLst>
            <a:ext uri="{FF2B5EF4-FFF2-40B4-BE49-F238E27FC236}">
              <a16:creationId xmlns:a16="http://schemas.microsoft.com/office/drawing/2014/main" id="{EC426BEA-9395-4773-B1FE-2EBE44B9B70A}"/>
            </a:ext>
          </a:extLst>
        </xdr:cNvPr>
        <xdr:cNvCxnSpPr/>
      </xdr:nvCxnSpPr>
      <xdr:spPr>
        <a:xfrm>
          <a:off x="12814300" y="140398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68" name="n_1aveValue【消防施設】&#10;有形固定資産減価償却率">
          <a:extLst>
            <a:ext uri="{FF2B5EF4-FFF2-40B4-BE49-F238E27FC236}">
              <a16:creationId xmlns:a16="http://schemas.microsoft.com/office/drawing/2014/main" id="{A4BAFE15-27EE-4250-BE06-F3773AF907F9}"/>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669" name="n_2aveValue【消防施設】&#10;有形固定資産減価償却率">
          <a:extLst>
            <a:ext uri="{FF2B5EF4-FFF2-40B4-BE49-F238E27FC236}">
              <a16:creationId xmlns:a16="http://schemas.microsoft.com/office/drawing/2014/main" id="{65BF7B3C-D279-41E6-9307-4838F6A59D25}"/>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670" name="n_3aveValue【消防施設】&#10;有形固定資産減価償却率">
          <a:extLst>
            <a:ext uri="{FF2B5EF4-FFF2-40B4-BE49-F238E27FC236}">
              <a16:creationId xmlns:a16="http://schemas.microsoft.com/office/drawing/2014/main" id="{8113D0C2-7196-4E68-9A72-FA42B500528A}"/>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671" name="n_4aveValue【消防施設】&#10;有形固定資産減価償却率">
          <a:extLst>
            <a:ext uri="{FF2B5EF4-FFF2-40B4-BE49-F238E27FC236}">
              <a16:creationId xmlns:a16="http://schemas.microsoft.com/office/drawing/2014/main" id="{BED1BDE8-108C-4DBB-BAA2-59C08678E985}"/>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165752</xdr:rowOff>
    </xdr:from>
    <xdr:ext cx="405111" cy="259045"/>
    <xdr:sp macro="" textlink="">
      <xdr:nvSpPr>
        <xdr:cNvPr id="672" name="n_1mainValue【消防施設】&#10;有形固定資産減価償却率">
          <a:extLst>
            <a:ext uri="{FF2B5EF4-FFF2-40B4-BE49-F238E27FC236}">
              <a16:creationId xmlns:a16="http://schemas.microsoft.com/office/drawing/2014/main" id="{F482EB08-264E-4E4E-BDE2-0FF83CD6B24C}"/>
            </a:ext>
          </a:extLst>
        </xdr:cNvPr>
        <xdr:cNvSpPr txBox="1"/>
      </xdr:nvSpPr>
      <xdr:spPr>
        <a:xfrm>
          <a:off x="152660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116222</xdr:rowOff>
    </xdr:from>
    <xdr:ext cx="405111" cy="259045"/>
    <xdr:sp macro="" textlink="">
      <xdr:nvSpPr>
        <xdr:cNvPr id="673" name="n_2mainValue【消防施設】&#10;有形固定資産減価償却率">
          <a:extLst>
            <a:ext uri="{FF2B5EF4-FFF2-40B4-BE49-F238E27FC236}">
              <a16:creationId xmlns:a16="http://schemas.microsoft.com/office/drawing/2014/main" id="{98254860-97E9-494F-AD1A-558480C3F4AC}"/>
            </a:ext>
          </a:extLst>
        </xdr:cNvPr>
        <xdr:cNvSpPr txBox="1"/>
      </xdr:nvSpPr>
      <xdr:spPr>
        <a:xfrm>
          <a:off x="14389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70502</xdr:rowOff>
    </xdr:from>
    <xdr:ext cx="405111" cy="259045"/>
    <xdr:sp macro="" textlink="">
      <xdr:nvSpPr>
        <xdr:cNvPr id="674" name="n_3mainValue【消防施設】&#10;有形固定資産減価償却率">
          <a:extLst>
            <a:ext uri="{FF2B5EF4-FFF2-40B4-BE49-F238E27FC236}">
              <a16:creationId xmlns:a16="http://schemas.microsoft.com/office/drawing/2014/main" id="{CCC46B47-F16F-4A97-A7B7-FA1C0E6627C3}"/>
            </a:ext>
          </a:extLst>
        </xdr:cNvPr>
        <xdr:cNvSpPr txBox="1"/>
      </xdr:nvSpPr>
      <xdr:spPr>
        <a:xfrm>
          <a:off x="13500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mainValue【消防施設】&#10;有形固定資産減価償却率">
          <a:extLst>
            <a:ext uri="{FF2B5EF4-FFF2-40B4-BE49-F238E27FC236}">
              <a16:creationId xmlns:a16="http://schemas.microsoft.com/office/drawing/2014/main" id="{34E463C3-0D28-44BD-A218-00068CCF2E89}"/>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2885121D-B88B-4DE8-8E47-A5B59094F6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B58C6C21-8EA1-43B6-BE0D-50AC50B42DD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67AF384F-A827-4D25-84DD-5FE96995E4B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81CABF67-2EE7-45FA-9974-86B283B784A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5447864-43C6-4660-9440-E86D73FB92C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4CAFB6ED-0B1A-4B76-9DED-9A5F47849B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28C0AA8C-0E95-4679-8636-580F9666F5D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7D3C378-DC63-4FDE-9173-69CFD95176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EF5AA0BE-49EA-43E6-8B0E-E0AB558ABB8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AE323B20-6880-40AD-9CD7-A8341566A95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C448804-0D05-4CB8-9B2A-C6F199A57E4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FA382EFD-B98E-4631-8EDE-2A7A981E902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5697F67C-4708-403C-90C6-1889529FBE6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EA0F773D-C407-4CE8-9EA1-F20EEC02DF5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3DF8BD36-FCFF-40DA-8979-4F2A9C218FF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5BC9C024-B9B1-4639-8DF5-279ECAACA61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23E539C2-7FC0-4CCC-A2BA-78A9EA2142D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38BA68F6-BE85-41E9-8E34-C101960B37B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C728B34C-9C29-4307-BD6F-B0847114BED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CC739285-B064-4FFD-8236-83A7DE917F1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DC4FE850-E8F9-4C80-8664-C1A9534C2EB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867B816-3524-41B4-8D30-72B4BD11BEF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92AA2622-35E9-4EE9-B6D3-73970CB160F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9" name="直線コネクタ 698">
          <a:extLst>
            <a:ext uri="{FF2B5EF4-FFF2-40B4-BE49-F238E27FC236}">
              <a16:creationId xmlns:a16="http://schemas.microsoft.com/office/drawing/2014/main" id="{F7F1F72A-C666-4102-AEE7-9113D6AC0A11}"/>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0" name="【消防施設】&#10;一人当たり面積最小値テキスト">
          <a:extLst>
            <a:ext uri="{FF2B5EF4-FFF2-40B4-BE49-F238E27FC236}">
              <a16:creationId xmlns:a16="http://schemas.microsoft.com/office/drawing/2014/main" id="{4D874700-8564-47AE-86B3-44A2AA9D0C1D}"/>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1" name="直線コネクタ 700">
          <a:extLst>
            <a:ext uri="{FF2B5EF4-FFF2-40B4-BE49-F238E27FC236}">
              <a16:creationId xmlns:a16="http://schemas.microsoft.com/office/drawing/2014/main" id="{894CDEC3-6EBA-4114-83C2-F3423F95FD93}"/>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2" name="【消防施設】&#10;一人当たり面積最大値テキスト">
          <a:extLst>
            <a:ext uri="{FF2B5EF4-FFF2-40B4-BE49-F238E27FC236}">
              <a16:creationId xmlns:a16="http://schemas.microsoft.com/office/drawing/2014/main" id="{AB2B33F4-2A62-48DE-ACA8-E3895EB84E28}"/>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3" name="直線コネクタ 702">
          <a:extLst>
            <a:ext uri="{FF2B5EF4-FFF2-40B4-BE49-F238E27FC236}">
              <a16:creationId xmlns:a16="http://schemas.microsoft.com/office/drawing/2014/main" id="{5144D269-90CF-4ABB-85BD-CD044B8ABCED}"/>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4" name="【消防施設】&#10;一人当たり面積平均値テキスト">
          <a:extLst>
            <a:ext uri="{FF2B5EF4-FFF2-40B4-BE49-F238E27FC236}">
              <a16:creationId xmlns:a16="http://schemas.microsoft.com/office/drawing/2014/main" id="{AC1066F1-2813-4377-943A-8A66D9E30801}"/>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5" name="フローチャート: 判断 704">
          <a:extLst>
            <a:ext uri="{FF2B5EF4-FFF2-40B4-BE49-F238E27FC236}">
              <a16:creationId xmlns:a16="http://schemas.microsoft.com/office/drawing/2014/main" id="{A387AE99-DB82-44DD-83F5-B7213B5B6F24}"/>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6" name="フローチャート: 判断 705">
          <a:extLst>
            <a:ext uri="{FF2B5EF4-FFF2-40B4-BE49-F238E27FC236}">
              <a16:creationId xmlns:a16="http://schemas.microsoft.com/office/drawing/2014/main" id="{6EED16BF-5943-4881-834C-366F44CD7582}"/>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2188E0CD-00BC-48EA-BCE1-F56E71167356}"/>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8" name="フローチャート: 判断 707">
          <a:extLst>
            <a:ext uri="{FF2B5EF4-FFF2-40B4-BE49-F238E27FC236}">
              <a16:creationId xmlns:a16="http://schemas.microsoft.com/office/drawing/2014/main" id="{56FC500B-6F7E-4A15-AE9F-3881FD510F50}"/>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53975</xdr:rowOff>
    </xdr:from>
    <xdr:to>
      <xdr:col>98</xdr:col>
      <xdr:colOff>38100</xdr:colOff>
      <xdr:row>84</xdr:row>
      <xdr:rowOff>155575</xdr:rowOff>
    </xdr:to>
    <xdr:sp macro="" textlink="">
      <xdr:nvSpPr>
        <xdr:cNvPr id="709" name="フローチャート: 判断 708">
          <a:extLst>
            <a:ext uri="{FF2B5EF4-FFF2-40B4-BE49-F238E27FC236}">
              <a16:creationId xmlns:a16="http://schemas.microsoft.com/office/drawing/2014/main" id="{E70ADFE1-8751-497C-A15D-70002B2E9A4B}"/>
            </a:ext>
          </a:extLst>
        </xdr:cNvPr>
        <xdr:cNvSpPr/>
      </xdr:nvSpPr>
      <xdr:spPr>
        <a:xfrm>
          <a:off x="18605500" y="1445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4EE80AC1-D9AD-4BCE-9949-FE66D07A116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670C937-9276-41B8-A4DC-22CAEF0D674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9C3E85D-077B-4964-978C-FB057846016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5CC2859-04F2-48BA-A84E-802C63FF92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F91DBA8-7FF7-4001-A329-40CF7175ACC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5" name="楕円 714">
          <a:extLst>
            <a:ext uri="{FF2B5EF4-FFF2-40B4-BE49-F238E27FC236}">
              <a16:creationId xmlns:a16="http://schemas.microsoft.com/office/drawing/2014/main" id="{039040E3-80D2-4D9F-9D5F-B4A39187D688}"/>
            </a:ext>
          </a:extLst>
        </xdr:cNvPr>
        <xdr:cNvSpPr/>
      </xdr:nvSpPr>
      <xdr:spPr>
        <a:xfrm>
          <a:off x="221107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154322</xdr:rowOff>
    </xdr:from>
    <xdr:ext cx="469744" cy="259045"/>
    <xdr:sp macro="" textlink="">
      <xdr:nvSpPr>
        <xdr:cNvPr id="716" name="【消防施設】&#10;一人当たり面積該当値テキスト">
          <a:extLst>
            <a:ext uri="{FF2B5EF4-FFF2-40B4-BE49-F238E27FC236}">
              <a16:creationId xmlns:a16="http://schemas.microsoft.com/office/drawing/2014/main" id="{E9FB4B0F-09AE-4F54-838E-CA7E8905F76D}"/>
            </a:ext>
          </a:extLst>
        </xdr:cNvPr>
        <xdr:cNvSpPr txBox="1"/>
      </xdr:nvSpPr>
      <xdr:spPr>
        <a:xfrm>
          <a:off x="22199600" y="1455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717" name="楕円 716">
          <a:extLst>
            <a:ext uri="{FF2B5EF4-FFF2-40B4-BE49-F238E27FC236}">
              <a16:creationId xmlns:a16="http://schemas.microsoft.com/office/drawing/2014/main" id="{8A6E6617-722C-4453-838B-5BB4C3C16F22}"/>
            </a:ext>
          </a:extLst>
        </xdr:cNvPr>
        <xdr:cNvSpPr/>
      </xdr:nvSpPr>
      <xdr:spPr>
        <a:xfrm>
          <a:off x="21272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55245</xdr:rowOff>
    </xdr:from>
    <xdr:to>
      <xdr:col>116</xdr:col>
      <xdr:colOff>63500</xdr:colOff>
      <xdr:row>85</xdr:row>
      <xdr:rowOff>60961</xdr:rowOff>
    </xdr:to>
    <xdr:cxnSp macro="">
      <xdr:nvCxnSpPr>
        <xdr:cNvPr id="718" name="直線コネクタ 717">
          <a:extLst>
            <a:ext uri="{FF2B5EF4-FFF2-40B4-BE49-F238E27FC236}">
              <a16:creationId xmlns:a16="http://schemas.microsoft.com/office/drawing/2014/main" id="{D541A334-F9AB-4509-BBEB-80B8ADE2167E}"/>
            </a:ext>
          </a:extLst>
        </xdr:cNvPr>
        <xdr:cNvCxnSpPr/>
      </xdr:nvCxnSpPr>
      <xdr:spPr>
        <a:xfrm flipV="1">
          <a:off x="21323300" y="146284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xdr:rowOff>
    </xdr:from>
    <xdr:to>
      <xdr:col>107</xdr:col>
      <xdr:colOff>101600</xdr:colOff>
      <xdr:row>85</xdr:row>
      <xdr:rowOff>115570</xdr:rowOff>
    </xdr:to>
    <xdr:sp macro="" textlink="">
      <xdr:nvSpPr>
        <xdr:cNvPr id="719" name="楕円 718">
          <a:extLst>
            <a:ext uri="{FF2B5EF4-FFF2-40B4-BE49-F238E27FC236}">
              <a16:creationId xmlns:a16="http://schemas.microsoft.com/office/drawing/2014/main" id="{4E06BE93-6C4B-4973-9DCA-0CFC4C3AE5D2}"/>
            </a:ext>
          </a:extLst>
        </xdr:cNvPr>
        <xdr:cNvSpPr/>
      </xdr:nvSpPr>
      <xdr:spPr>
        <a:xfrm>
          <a:off x="20383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64770</xdr:rowOff>
    </xdr:to>
    <xdr:cxnSp macro="">
      <xdr:nvCxnSpPr>
        <xdr:cNvPr id="720" name="直線コネクタ 719">
          <a:extLst>
            <a:ext uri="{FF2B5EF4-FFF2-40B4-BE49-F238E27FC236}">
              <a16:creationId xmlns:a16="http://schemas.microsoft.com/office/drawing/2014/main" id="{0FA01475-1E34-4D0E-AC80-F985515AF0F7}"/>
            </a:ext>
          </a:extLst>
        </xdr:cNvPr>
        <xdr:cNvCxnSpPr/>
      </xdr:nvCxnSpPr>
      <xdr:spPr>
        <a:xfrm flipV="1">
          <a:off x="20434300" y="14634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17780</xdr:rowOff>
    </xdr:from>
    <xdr:to>
      <xdr:col>102</xdr:col>
      <xdr:colOff>165100</xdr:colOff>
      <xdr:row>85</xdr:row>
      <xdr:rowOff>119380</xdr:rowOff>
    </xdr:to>
    <xdr:sp macro="" textlink="">
      <xdr:nvSpPr>
        <xdr:cNvPr id="721" name="楕円 720">
          <a:extLst>
            <a:ext uri="{FF2B5EF4-FFF2-40B4-BE49-F238E27FC236}">
              <a16:creationId xmlns:a16="http://schemas.microsoft.com/office/drawing/2014/main" id="{81379479-45A0-491C-97F4-382F8366188B}"/>
            </a:ext>
          </a:extLst>
        </xdr:cNvPr>
        <xdr:cNvSpPr/>
      </xdr:nvSpPr>
      <xdr:spPr>
        <a:xfrm>
          <a:off x="19494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68580</xdr:rowOff>
    </xdr:to>
    <xdr:cxnSp macro="">
      <xdr:nvCxnSpPr>
        <xdr:cNvPr id="722" name="直線コネクタ 721">
          <a:extLst>
            <a:ext uri="{FF2B5EF4-FFF2-40B4-BE49-F238E27FC236}">
              <a16:creationId xmlns:a16="http://schemas.microsoft.com/office/drawing/2014/main" id="{182F89DF-775A-4876-904B-BB6B23C30CE9}"/>
            </a:ext>
          </a:extLst>
        </xdr:cNvPr>
        <xdr:cNvCxnSpPr/>
      </xdr:nvCxnSpPr>
      <xdr:spPr>
        <a:xfrm flipV="1">
          <a:off x="19545300" y="146380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23495</xdr:rowOff>
    </xdr:from>
    <xdr:to>
      <xdr:col>98</xdr:col>
      <xdr:colOff>38100</xdr:colOff>
      <xdr:row>85</xdr:row>
      <xdr:rowOff>125095</xdr:rowOff>
    </xdr:to>
    <xdr:sp macro="" textlink="">
      <xdr:nvSpPr>
        <xdr:cNvPr id="723" name="楕円 722">
          <a:extLst>
            <a:ext uri="{FF2B5EF4-FFF2-40B4-BE49-F238E27FC236}">
              <a16:creationId xmlns:a16="http://schemas.microsoft.com/office/drawing/2014/main" id="{F091C259-A038-4E00-9DF2-4E5A9AA1E5E3}"/>
            </a:ext>
          </a:extLst>
        </xdr:cNvPr>
        <xdr:cNvSpPr/>
      </xdr:nvSpPr>
      <xdr:spPr>
        <a:xfrm>
          <a:off x="186055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68580</xdr:rowOff>
    </xdr:from>
    <xdr:to>
      <xdr:col>102</xdr:col>
      <xdr:colOff>114300</xdr:colOff>
      <xdr:row>85</xdr:row>
      <xdr:rowOff>74295</xdr:rowOff>
    </xdr:to>
    <xdr:cxnSp macro="">
      <xdr:nvCxnSpPr>
        <xdr:cNvPr id="724" name="直線コネクタ 723">
          <a:extLst>
            <a:ext uri="{FF2B5EF4-FFF2-40B4-BE49-F238E27FC236}">
              <a16:creationId xmlns:a16="http://schemas.microsoft.com/office/drawing/2014/main" id="{04858680-54E6-47C4-9F09-3392842EDA93}"/>
            </a:ext>
          </a:extLst>
        </xdr:cNvPr>
        <xdr:cNvCxnSpPr/>
      </xdr:nvCxnSpPr>
      <xdr:spPr>
        <a:xfrm flipV="1">
          <a:off x="18656300" y="146418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5" name="n_1aveValue【消防施設】&#10;一人当たり面積">
          <a:extLst>
            <a:ext uri="{FF2B5EF4-FFF2-40B4-BE49-F238E27FC236}">
              <a16:creationId xmlns:a16="http://schemas.microsoft.com/office/drawing/2014/main" id="{FC89DA86-F0C6-4AF4-BE88-CC1EBB848B95}"/>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726" name="n_2aveValue【消防施設】&#10;一人当たり面積">
          <a:extLst>
            <a:ext uri="{FF2B5EF4-FFF2-40B4-BE49-F238E27FC236}">
              <a16:creationId xmlns:a16="http://schemas.microsoft.com/office/drawing/2014/main" id="{6731A344-6AC2-4B74-9253-24C2B6D1D842}"/>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7" name="n_3aveValue【消防施設】&#10;一人当たり面積">
          <a:extLst>
            <a:ext uri="{FF2B5EF4-FFF2-40B4-BE49-F238E27FC236}">
              <a16:creationId xmlns:a16="http://schemas.microsoft.com/office/drawing/2014/main" id="{EF2C8758-EF3C-40AC-8A58-1F69DF17A105}"/>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652</xdr:rowOff>
    </xdr:from>
    <xdr:ext cx="469744" cy="259045"/>
    <xdr:sp macro="" textlink="">
      <xdr:nvSpPr>
        <xdr:cNvPr id="728" name="n_4aveValue【消防施設】&#10;一人当たり面積">
          <a:extLst>
            <a:ext uri="{FF2B5EF4-FFF2-40B4-BE49-F238E27FC236}">
              <a16:creationId xmlns:a16="http://schemas.microsoft.com/office/drawing/2014/main" id="{F946CC74-A793-4F2A-8035-A74DF4F0FA71}"/>
            </a:ext>
          </a:extLst>
        </xdr:cNvPr>
        <xdr:cNvSpPr txBox="1"/>
      </xdr:nvSpPr>
      <xdr:spPr>
        <a:xfrm>
          <a:off x="18421427" y="1423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102888</xdr:rowOff>
    </xdr:from>
    <xdr:ext cx="469744" cy="259045"/>
    <xdr:sp macro="" textlink="">
      <xdr:nvSpPr>
        <xdr:cNvPr id="729" name="n_1mainValue【消防施設】&#10;一人当たり面積">
          <a:extLst>
            <a:ext uri="{FF2B5EF4-FFF2-40B4-BE49-F238E27FC236}">
              <a16:creationId xmlns:a16="http://schemas.microsoft.com/office/drawing/2014/main" id="{F191971A-9223-4A04-8335-CC06D6D5A97F}"/>
            </a:ext>
          </a:extLst>
        </xdr:cNvPr>
        <xdr:cNvSpPr txBox="1"/>
      </xdr:nvSpPr>
      <xdr:spPr>
        <a:xfrm>
          <a:off x="21075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132097</xdr:rowOff>
    </xdr:from>
    <xdr:ext cx="469744" cy="259045"/>
    <xdr:sp macro="" textlink="">
      <xdr:nvSpPr>
        <xdr:cNvPr id="730" name="n_2mainValue【消防施設】&#10;一人当たり面積">
          <a:extLst>
            <a:ext uri="{FF2B5EF4-FFF2-40B4-BE49-F238E27FC236}">
              <a16:creationId xmlns:a16="http://schemas.microsoft.com/office/drawing/2014/main" id="{ECE02481-339B-4804-8BF1-80F56E6C0797}"/>
            </a:ext>
          </a:extLst>
        </xdr:cNvPr>
        <xdr:cNvSpPr txBox="1"/>
      </xdr:nvSpPr>
      <xdr:spPr>
        <a:xfrm>
          <a:off x="20199427" y="1436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110507</xdr:rowOff>
    </xdr:from>
    <xdr:ext cx="469744" cy="259045"/>
    <xdr:sp macro="" textlink="">
      <xdr:nvSpPr>
        <xdr:cNvPr id="731" name="n_3mainValue【消防施設】&#10;一人当たり面積">
          <a:extLst>
            <a:ext uri="{FF2B5EF4-FFF2-40B4-BE49-F238E27FC236}">
              <a16:creationId xmlns:a16="http://schemas.microsoft.com/office/drawing/2014/main" id="{D298CCE3-9132-4B26-A034-52CCCAC5D693}"/>
            </a:ext>
          </a:extLst>
        </xdr:cNvPr>
        <xdr:cNvSpPr txBox="1"/>
      </xdr:nvSpPr>
      <xdr:spPr>
        <a:xfrm>
          <a:off x="193104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116222</xdr:rowOff>
    </xdr:from>
    <xdr:ext cx="469744" cy="259045"/>
    <xdr:sp macro="" textlink="">
      <xdr:nvSpPr>
        <xdr:cNvPr id="732" name="n_4mainValue【消防施設】&#10;一人当たり面積">
          <a:extLst>
            <a:ext uri="{FF2B5EF4-FFF2-40B4-BE49-F238E27FC236}">
              <a16:creationId xmlns:a16="http://schemas.microsoft.com/office/drawing/2014/main" id="{FEE80661-B10E-496C-9D80-09B531E45C8C}"/>
            </a:ext>
          </a:extLst>
        </xdr:cNvPr>
        <xdr:cNvSpPr txBox="1"/>
      </xdr:nvSpPr>
      <xdr:spPr>
        <a:xfrm>
          <a:off x="18421427" y="1468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6D6364F1-4C5E-48D1-AE38-90437804D78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8FAD438B-391E-4181-ABFE-1FEF07B4864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4E3352DA-82FF-4CC9-8D8B-E1375AA7A7E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7E08769B-E0C7-4FF9-82B6-5F6036CD38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DD97CC7A-A78C-4B5C-AF9F-550D4F981C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87F4235A-C609-4B2F-B8A8-A153B591F2F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34A019AA-BBD1-43EF-B423-2F6313AE15C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194C5BD7-72E1-4CF8-B76A-6C2D72961C0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2B744130-5B47-4C78-BD40-593D909522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D6041646-F121-4018-9EE0-51BDEA87884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B8EC9B48-03A6-42ED-B6A2-3A6768B7F61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A9DBD5D2-BE28-4017-B47F-62E6894206F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B94FA2CF-0641-4734-9929-0F543206769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E557F26C-DC50-4BC9-89F4-DE5A2B36213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CD033189-8725-42C4-B0D2-82728C562EE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BCCC3914-71C6-496F-B3C8-75261468D38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9BA32F4E-42BC-4191-AC75-638F2716847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10C2FCF1-24AD-4A2E-B776-0A3BFA44F93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C634E57D-C9C0-404F-A21E-31CAB0460A4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3847EFBB-1B0C-4023-BE1E-5B5DC22DC00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3" name="テキスト ボックス 752">
          <a:extLst>
            <a:ext uri="{FF2B5EF4-FFF2-40B4-BE49-F238E27FC236}">
              <a16:creationId xmlns:a16="http://schemas.microsoft.com/office/drawing/2014/main" id="{7A28DA1A-A62E-4272-B702-F36EEA491CD6}"/>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22186C17-80AD-4D22-9F58-73265F91A25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9D90A003-6308-43DD-8ADD-0A0DF575323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6" name="直線コネクタ 755">
          <a:extLst>
            <a:ext uri="{FF2B5EF4-FFF2-40B4-BE49-F238E27FC236}">
              <a16:creationId xmlns:a16="http://schemas.microsoft.com/office/drawing/2014/main" id="{C2BCEEA2-69A3-4A90-9FF8-7BED17F885E3}"/>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7" name="【庁舎】&#10;有形固定資産減価償却率最小値テキスト">
          <a:extLst>
            <a:ext uri="{FF2B5EF4-FFF2-40B4-BE49-F238E27FC236}">
              <a16:creationId xmlns:a16="http://schemas.microsoft.com/office/drawing/2014/main" id="{514726EF-2523-4E33-B9D8-FEEDBA48B8D8}"/>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8" name="直線コネクタ 757">
          <a:extLst>
            <a:ext uri="{FF2B5EF4-FFF2-40B4-BE49-F238E27FC236}">
              <a16:creationId xmlns:a16="http://schemas.microsoft.com/office/drawing/2014/main" id="{E729CD60-D5EC-4E75-BC0B-BB396C768927}"/>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9" name="【庁舎】&#10;有形固定資産減価償却率最大値テキスト">
          <a:extLst>
            <a:ext uri="{FF2B5EF4-FFF2-40B4-BE49-F238E27FC236}">
              <a16:creationId xmlns:a16="http://schemas.microsoft.com/office/drawing/2014/main" id="{01DB4557-7388-4048-BBBA-E3EE113EE157}"/>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0" name="直線コネクタ 759">
          <a:extLst>
            <a:ext uri="{FF2B5EF4-FFF2-40B4-BE49-F238E27FC236}">
              <a16:creationId xmlns:a16="http://schemas.microsoft.com/office/drawing/2014/main" id="{CB939D63-FD7C-42C4-9419-45CA3629230B}"/>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761" name="【庁舎】&#10;有形固定資産減価償却率平均値テキスト">
          <a:extLst>
            <a:ext uri="{FF2B5EF4-FFF2-40B4-BE49-F238E27FC236}">
              <a16:creationId xmlns:a16="http://schemas.microsoft.com/office/drawing/2014/main" id="{DA518EF9-0F34-42FB-9C5B-C47A6400775C}"/>
            </a:ext>
          </a:extLst>
        </xdr:cNvPr>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2" name="フローチャート: 判断 761">
          <a:extLst>
            <a:ext uri="{FF2B5EF4-FFF2-40B4-BE49-F238E27FC236}">
              <a16:creationId xmlns:a16="http://schemas.microsoft.com/office/drawing/2014/main" id="{F66B2A1E-2590-4E70-B850-55171E9BA630}"/>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02314EA3-F66C-4F8F-880B-D287549968C2}"/>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758587BA-3DF7-4EA9-AAA8-1494B6048E44}"/>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5" name="フローチャート: 判断 764">
          <a:extLst>
            <a:ext uri="{FF2B5EF4-FFF2-40B4-BE49-F238E27FC236}">
              <a16:creationId xmlns:a16="http://schemas.microsoft.com/office/drawing/2014/main" id="{21F800C4-1D06-468C-9A5C-ACC7B1419E7D}"/>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766" name="フローチャート: 判断 765">
          <a:extLst>
            <a:ext uri="{FF2B5EF4-FFF2-40B4-BE49-F238E27FC236}">
              <a16:creationId xmlns:a16="http://schemas.microsoft.com/office/drawing/2014/main" id="{EE21065B-4F16-4E53-82A8-043961615959}"/>
            </a:ext>
          </a:extLst>
        </xdr:cNvPr>
        <xdr:cNvSpPr/>
      </xdr:nvSpPr>
      <xdr:spPr>
        <a:xfrm>
          <a:off x="12763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ECB1E01-8F84-4FC9-B189-C40394E9E96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2B265A9-939E-4D4E-B79D-AD24A3A361C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C06293D-10AC-4E9F-8CD9-BA7C76FF60B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BA239D7-0E8F-4D6A-979E-8E50E3DEC36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483E7D1-DAAF-4914-B5CD-33F141E4564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30480</xdr:rowOff>
    </xdr:from>
    <xdr:to>
      <xdr:col>85</xdr:col>
      <xdr:colOff>177800</xdr:colOff>
      <xdr:row>103</xdr:row>
      <xdr:rowOff>132080</xdr:rowOff>
    </xdr:to>
    <xdr:sp macro="" textlink="">
      <xdr:nvSpPr>
        <xdr:cNvPr id="772" name="楕円 771">
          <a:extLst>
            <a:ext uri="{FF2B5EF4-FFF2-40B4-BE49-F238E27FC236}">
              <a16:creationId xmlns:a16="http://schemas.microsoft.com/office/drawing/2014/main" id="{CBD09FFF-F7F9-4B73-AEC4-8A514E8BCDF8}"/>
            </a:ext>
          </a:extLst>
        </xdr:cNvPr>
        <xdr:cNvSpPr/>
      </xdr:nvSpPr>
      <xdr:spPr>
        <a:xfrm>
          <a:off x="16268700" y="1768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53357</xdr:rowOff>
    </xdr:from>
    <xdr:ext cx="405111" cy="259045"/>
    <xdr:sp macro="" textlink="">
      <xdr:nvSpPr>
        <xdr:cNvPr id="773" name="【庁舎】&#10;有形固定資産減価償却率該当値テキスト">
          <a:extLst>
            <a:ext uri="{FF2B5EF4-FFF2-40B4-BE49-F238E27FC236}">
              <a16:creationId xmlns:a16="http://schemas.microsoft.com/office/drawing/2014/main" id="{FE7F99FA-5CC4-4F00-86E3-264544AD669F}"/>
            </a:ext>
          </a:extLst>
        </xdr:cNvPr>
        <xdr:cNvSpPr txBox="1"/>
      </xdr:nvSpPr>
      <xdr:spPr>
        <a:xfrm>
          <a:off x="16357600"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1270</xdr:rowOff>
    </xdr:from>
    <xdr:to>
      <xdr:col>81</xdr:col>
      <xdr:colOff>101600</xdr:colOff>
      <xdr:row>103</xdr:row>
      <xdr:rowOff>102870</xdr:rowOff>
    </xdr:to>
    <xdr:sp macro="" textlink="">
      <xdr:nvSpPr>
        <xdr:cNvPr id="774" name="楕円 773">
          <a:extLst>
            <a:ext uri="{FF2B5EF4-FFF2-40B4-BE49-F238E27FC236}">
              <a16:creationId xmlns:a16="http://schemas.microsoft.com/office/drawing/2014/main" id="{FCA03B09-71E7-4BA0-99E1-9CF58667ABD9}"/>
            </a:ext>
          </a:extLst>
        </xdr:cNvPr>
        <xdr:cNvSpPr/>
      </xdr:nvSpPr>
      <xdr:spPr>
        <a:xfrm>
          <a:off x="15430500" y="1766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52070</xdr:rowOff>
    </xdr:from>
    <xdr:to>
      <xdr:col>85</xdr:col>
      <xdr:colOff>127000</xdr:colOff>
      <xdr:row>103</xdr:row>
      <xdr:rowOff>81280</xdr:rowOff>
    </xdr:to>
    <xdr:cxnSp macro="">
      <xdr:nvCxnSpPr>
        <xdr:cNvPr id="775" name="直線コネクタ 774">
          <a:extLst>
            <a:ext uri="{FF2B5EF4-FFF2-40B4-BE49-F238E27FC236}">
              <a16:creationId xmlns:a16="http://schemas.microsoft.com/office/drawing/2014/main" id="{EE21A776-9255-400C-AF7A-F7C77440FCEC}"/>
            </a:ext>
          </a:extLst>
        </xdr:cNvPr>
        <xdr:cNvCxnSpPr/>
      </xdr:nvCxnSpPr>
      <xdr:spPr>
        <a:xfrm>
          <a:off x="15481300" y="1771142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2539</xdr:rowOff>
    </xdr:from>
    <xdr:to>
      <xdr:col>76</xdr:col>
      <xdr:colOff>165100</xdr:colOff>
      <xdr:row>103</xdr:row>
      <xdr:rowOff>104139</xdr:rowOff>
    </xdr:to>
    <xdr:sp macro="" textlink="">
      <xdr:nvSpPr>
        <xdr:cNvPr id="776" name="楕円 775">
          <a:extLst>
            <a:ext uri="{FF2B5EF4-FFF2-40B4-BE49-F238E27FC236}">
              <a16:creationId xmlns:a16="http://schemas.microsoft.com/office/drawing/2014/main" id="{B91EB67D-367A-4FC7-88F3-F36EA23DEDD9}"/>
            </a:ext>
          </a:extLst>
        </xdr:cNvPr>
        <xdr:cNvSpPr/>
      </xdr:nvSpPr>
      <xdr:spPr>
        <a:xfrm>
          <a:off x="14541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52070</xdr:rowOff>
    </xdr:from>
    <xdr:to>
      <xdr:col>81</xdr:col>
      <xdr:colOff>50800</xdr:colOff>
      <xdr:row>103</xdr:row>
      <xdr:rowOff>53339</xdr:rowOff>
    </xdr:to>
    <xdr:cxnSp macro="">
      <xdr:nvCxnSpPr>
        <xdr:cNvPr id="777" name="直線コネクタ 776">
          <a:extLst>
            <a:ext uri="{FF2B5EF4-FFF2-40B4-BE49-F238E27FC236}">
              <a16:creationId xmlns:a16="http://schemas.microsoft.com/office/drawing/2014/main" id="{3330B8B1-D47F-4D63-8F73-BC6B914AFFA3}"/>
            </a:ext>
          </a:extLst>
        </xdr:cNvPr>
        <xdr:cNvCxnSpPr/>
      </xdr:nvCxnSpPr>
      <xdr:spPr>
        <a:xfrm flipV="1">
          <a:off x="14592300" y="177114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5080</xdr:rowOff>
    </xdr:from>
    <xdr:to>
      <xdr:col>72</xdr:col>
      <xdr:colOff>38100</xdr:colOff>
      <xdr:row>103</xdr:row>
      <xdr:rowOff>106680</xdr:rowOff>
    </xdr:to>
    <xdr:sp macro="" textlink="">
      <xdr:nvSpPr>
        <xdr:cNvPr id="778" name="楕円 777">
          <a:extLst>
            <a:ext uri="{FF2B5EF4-FFF2-40B4-BE49-F238E27FC236}">
              <a16:creationId xmlns:a16="http://schemas.microsoft.com/office/drawing/2014/main" id="{3A91D90B-B7A1-4665-A0AD-05C1845EE095}"/>
            </a:ext>
          </a:extLst>
        </xdr:cNvPr>
        <xdr:cNvSpPr/>
      </xdr:nvSpPr>
      <xdr:spPr>
        <a:xfrm>
          <a:off x="13652500" y="176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53339</xdr:rowOff>
    </xdr:from>
    <xdr:to>
      <xdr:col>76</xdr:col>
      <xdr:colOff>114300</xdr:colOff>
      <xdr:row>103</xdr:row>
      <xdr:rowOff>55880</xdr:rowOff>
    </xdr:to>
    <xdr:cxnSp macro="">
      <xdr:nvCxnSpPr>
        <xdr:cNvPr id="779" name="直線コネクタ 778">
          <a:extLst>
            <a:ext uri="{FF2B5EF4-FFF2-40B4-BE49-F238E27FC236}">
              <a16:creationId xmlns:a16="http://schemas.microsoft.com/office/drawing/2014/main" id="{6876E436-FDA2-4B6C-85B2-F37D1447C653}"/>
            </a:ext>
          </a:extLst>
        </xdr:cNvPr>
        <xdr:cNvCxnSpPr/>
      </xdr:nvCxnSpPr>
      <xdr:spPr>
        <a:xfrm flipV="1">
          <a:off x="13703300" y="1771268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95250</xdr:rowOff>
    </xdr:from>
    <xdr:to>
      <xdr:col>67</xdr:col>
      <xdr:colOff>101600</xdr:colOff>
      <xdr:row>104</xdr:row>
      <xdr:rowOff>25400</xdr:rowOff>
    </xdr:to>
    <xdr:sp macro="" textlink="">
      <xdr:nvSpPr>
        <xdr:cNvPr id="780" name="楕円 779">
          <a:extLst>
            <a:ext uri="{FF2B5EF4-FFF2-40B4-BE49-F238E27FC236}">
              <a16:creationId xmlns:a16="http://schemas.microsoft.com/office/drawing/2014/main" id="{507EA571-6D2A-4506-8EEF-3FC4EBDFF37C}"/>
            </a:ext>
          </a:extLst>
        </xdr:cNvPr>
        <xdr:cNvSpPr/>
      </xdr:nvSpPr>
      <xdr:spPr>
        <a:xfrm>
          <a:off x="12763500" y="1775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55880</xdr:rowOff>
    </xdr:from>
    <xdr:to>
      <xdr:col>71</xdr:col>
      <xdr:colOff>177800</xdr:colOff>
      <xdr:row>103</xdr:row>
      <xdr:rowOff>146050</xdr:rowOff>
    </xdr:to>
    <xdr:cxnSp macro="">
      <xdr:nvCxnSpPr>
        <xdr:cNvPr id="781" name="直線コネクタ 780">
          <a:extLst>
            <a:ext uri="{FF2B5EF4-FFF2-40B4-BE49-F238E27FC236}">
              <a16:creationId xmlns:a16="http://schemas.microsoft.com/office/drawing/2014/main" id="{168F58AC-FE26-4B45-BFCE-FBE84D267575}"/>
            </a:ext>
          </a:extLst>
        </xdr:cNvPr>
        <xdr:cNvCxnSpPr/>
      </xdr:nvCxnSpPr>
      <xdr:spPr>
        <a:xfrm flipV="1">
          <a:off x="12814300" y="17715230"/>
          <a:ext cx="889000" cy="9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782" name="n_1aveValue【庁舎】&#10;有形固定資産減価償却率">
          <a:extLst>
            <a:ext uri="{FF2B5EF4-FFF2-40B4-BE49-F238E27FC236}">
              <a16:creationId xmlns:a16="http://schemas.microsoft.com/office/drawing/2014/main" id="{4C25D568-13D1-4DAD-BBF4-7B9C5949988F}"/>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783" name="n_2aveValue【庁舎】&#10;有形固定資産減価償却率">
          <a:extLst>
            <a:ext uri="{FF2B5EF4-FFF2-40B4-BE49-F238E27FC236}">
              <a16:creationId xmlns:a16="http://schemas.microsoft.com/office/drawing/2014/main" id="{C524890E-FACE-4408-8591-F203BFA7146E}"/>
            </a:ext>
          </a:extLst>
        </xdr:cNvPr>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784" name="n_3aveValue【庁舎】&#10;有形固定資産減価償却率">
          <a:extLst>
            <a:ext uri="{FF2B5EF4-FFF2-40B4-BE49-F238E27FC236}">
              <a16:creationId xmlns:a16="http://schemas.microsoft.com/office/drawing/2014/main" id="{C13F5D98-26B9-4E79-9D51-114FD66CE4B4}"/>
            </a:ext>
          </a:extLst>
        </xdr:cNvPr>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785" name="n_4aveValue【庁舎】&#10;有形固定資産減価償却率">
          <a:extLst>
            <a:ext uri="{FF2B5EF4-FFF2-40B4-BE49-F238E27FC236}">
              <a16:creationId xmlns:a16="http://schemas.microsoft.com/office/drawing/2014/main" id="{54A5251E-1075-43C5-B91E-A762DA71F5F2}"/>
            </a:ext>
          </a:extLst>
        </xdr:cNvPr>
        <xdr:cNvSpPr txBox="1"/>
      </xdr:nvSpPr>
      <xdr:spPr>
        <a:xfrm>
          <a:off x="126117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119397</xdr:rowOff>
    </xdr:from>
    <xdr:ext cx="405111" cy="259045"/>
    <xdr:sp macro="" textlink="">
      <xdr:nvSpPr>
        <xdr:cNvPr id="786" name="n_1mainValue【庁舎】&#10;有形固定資産減価償却率">
          <a:extLst>
            <a:ext uri="{FF2B5EF4-FFF2-40B4-BE49-F238E27FC236}">
              <a16:creationId xmlns:a16="http://schemas.microsoft.com/office/drawing/2014/main" id="{5DC4919E-14A1-4301-92E4-A7582A7005D5}"/>
            </a:ext>
          </a:extLst>
        </xdr:cNvPr>
        <xdr:cNvSpPr txBox="1"/>
      </xdr:nvSpPr>
      <xdr:spPr>
        <a:xfrm>
          <a:off x="15266044" y="17435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120666</xdr:rowOff>
    </xdr:from>
    <xdr:ext cx="405111" cy="259045"/>
    <xdr:sp macro="" textlink="">
      <xdr:nvSpPr>
        <xdr:cNvPr id="787" name="n_2mainValue【庁舎】&#10;有形固定資産減価償却率">
          <a:extLst>
            <a:ext uri="{FF2B5EF4-FFF2-40B4-BE49-F238E27FC236}">
              <a16:creationId xmlns:a16="http://schemas.microsoft.com/office/drawing/2014/main" id="{D2839253-58F7-4CD7-AEE6-5BEE2D34D086}"/>
            </a:ext>
          </a:extLst>
        </xdr:cNvPr>
        <xdr:cNvSpPr txBox="1"/>
      </xdr:nvSpPr>
      <xdr:spPr>
        <a:xfrm>
          <a:off x="14389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123207</xdr:rowOff>
    </xdr:from>
    <xdr:ext cx="405111" cy="259045"/>
    <xdr:sp macro="" textlink="">
      <xdr:nvSpPr>
        <xdr:cNvPr id="788" name="n_3mainValue【庁舎】&#10;有形固定資産減価償却率">
          <a:extLst>
            <a:ext uri="{FF2B5EF4-FFF2-40B4-BE49-F238E27FC236}">
              <a16:creationId xmlns:a16="http://schemas.microsoft.com/office/drawing/2014/main" id="{E3A392AE-3355-47D7-B449-604FC1A4EDE7}"/>
            </a:ext>
          </a:extLst>
        </xdr:cNvPr>
        <xdr:cNvSpPr txBox="1"/>
      </xdr:nvSpPr>
      <xdr:spPr>
        <a:xfrm>
          <a:off x="13500744" y="1743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16527</xdr:rowOff>
    </xdr:from>
    <xdr:ext cx="405111" cy="259045"/>
    <xdr:sp macro="" textlink="">
      <xdr:nvSpPr>
        <xdr:cNvPr id="789" name="n_4mainValue【庁舎】&#10;有形固定資産減価償却率">
          <a:extLst>
            <a:ext uri="{FF2B5EF4-FFF2-40B4-BE49-F238E27FC236}">
              <a16:creationId xmlns:a16="http://schemas.microsoft.com/office/drawing/2014/main" id="{8FB40F5D-9363-4078-A3EB-AED5E2787C50}"/>
            </a:ext>
          </a:extLst>
        </xdr:cNvPr>
        <xdr:cNvSpPr txBox="1"/>
      </xdr:nvSpPr>
      <xdr:spPr>
        <a:xfrm>
          <a:off x="12611744" y="1784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EBBFACEE-FCC1-43E7-ACC6-7455754229F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D24ED072-0804-4A88-8336-A8C875F204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C8BD49C5-C342-4368-8723-69CA5ADF60F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CFFEA047-A854-49B3-B209-4C5BD04A47F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6958A802-27F9-4106-93AC-234313B1DE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0E048F9A-A34A-4C95-8453-95EA5C7C2DB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FA12802D-02DE-4737-9DF7-40532DD3915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5EC5F072-1DBB-4BB9-987F-355B9C91747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7E414A88-E118-4A8F-9DEA-97558E69D47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EEDB8114-C507-408D-B025-C67B4D3B3C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E5DB934A-5970-42EE-8E4C-22696A897445}"/>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928CDD23-7E01-448B-9EE1-EC5D82F5210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B0A05806-8F4D-44C4-A9C3-3E6FBD39D33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67FBD9FA-7A0A-48A2-B200-778C538E182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10C1DB53-C638-4DC9-A286-4C5E818A64A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3BE7B854-8B4E-4E2D-9296-43C88E9D047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F8D2A8E0-48F5-48DD-A65E-09286C9EC75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824B23FD-A0E6-44FB-9F8E-5D10F60C26E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743E5DCE-BD0D-49D8-AF22-6DE3C2BBD79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4631E493-FB9B-48C6-8B4A-A717E906F50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EE3A0EBF-746D-4A33-A5E8-A9BB961E190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C34A41BC-9116-400E-A9EE-BC566909F3E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A62376F2-B989-43C1-B913-AB73734C9A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64A9AD22-0951-4899-BC4C-7AEEB88695A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4" name="直線コネクタ 813">
          <a:extLst>
            <a:ext uri="{FF2B5EF4-FFF2-40B4-BE49-F238E27FC236}">
              <a16:creationId xmlns:a16="http://schemas.microsoft.com/office/drawing/2014/main" id="{5E7E5ACA-1C63-4787-9D40-7BA40F919306}"/>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5" name="【庁舎】&#10;一人当たり面積最小値テキスト">
          <a:extLst>
            <a:ext uri="{FF2B5EF4-FFF2-40B4-BE49-F238E27FC236}">
              <a16:creationId xmlns:a16="http://schemas.microsoft.com/office/drawing/2014/main" id="{89872965-5893-44D2-9838-F327772984A0}"/>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6" name="直線コネクタ 815">
          <a:extLst>
            <a:ext uri="{FF2B5EF4-FFF2-40B4-BE49-F238E27FC236}">
              <a16:creationId xmlns:a16="http://schemas.microsoft.com/office/drawing/2014/main" id="{F0759E47-934D-4E54-B0CD-00371BA9F57D}"/>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7" name="【庁舎】&#10;一人当たり面積最大値テキスト">
          <a:extLst>
            <a:ext uri="{FF2B5EF4-FFF2-40B4-BE49-F238E27FC236}">
              <a16:creationId xmlns:a16="http://schemas.microsoft.com/office/drawing/2014/main" id="{AA8F8B9F-43ED-44A9-8D17-EE278A8EE0D8}"/>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8" name="直線コネクタ 817">
          <a:extLst>
            <a:ext uri="{FF2B5EF4-FFF2-40B4-BE49-F238E27FC236}">
              <a16:creationId xmlns:a16="http://schemas.microsoft.com/office/drawing/2014/main" id="{BB329FE2-F47C-4388-A7A9-A520AA3FB2BE}"/>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9" name="【庁舎】&#10;一人当たり面積平均値テキスト">
          <a:extLst>
            <a:ext uri="{FF2B5EF4-FFF2-40B4-BE49-F238E27FC236}">
              <a16:creationId xmlns:a16="http://schemas.microsoft.com/office/drawing/2014/main" id="{12AD4A0A-EC17-4EF9-93E1-84E5E2786585}"/>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20" name="フローチャート: 判断 819">
          <a:extLst>
            <a:ext uri="{FF2B5EF4-FFF2-40B4-BE49-F238E27FC236}">
              <a16:creationId xmlns:a16="http://schemas.microsoft.com/office/drawing/2014/main" id="{A891524C-25C9-48C6-923A-D1E8AEE4EF53}"/>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1" name="フローチャート: 判断 820">
          <a:extLst>
            <a:ext uri="{FF2B5EF4-FFF2-40B4-BE49-F238E27FC236}">
              <a16:creationId xmlns:a16="http://schemas.microsoft.com/office/drawing/2014/main" id="{F6719DF0-837F-491F-9A29-CB978E85A520}"/>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3312ADEB-0C79-46B7-BD49-6E8E1E189BAB}"/>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3" name="フローチャート: 判断 822">
          <a:extLst>
            <a:ext uri="{FF2B5EF4-FFF2-40B4-BE49-F238E27FC236}">
              <a16:creationId xmlns:a16="http://schemas.microsoft.com/office/drawing/2014/main" id="{F3B28C07-78B1-4D84-9251-A49E09B889B6}"/>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824" name="フローチャート: 判断 823">
          <a:extLst>
            <a:ext uri="{FF2B5EF4-FFF2-40B4-BE49-F238E27FC236}">
              <a16:creationId xmlns:a16="http://schemas.microsoft.com/office/drawing/2014/main" id="{D07C8C82-9AEB-4053-9F9F-E7EDFB542277}"/>
            </a:ext>
          </a:extLst>
        </xdr:cNvPr>
        <xdr:cNvSpPr/>
      </xdr:nvSpPr>
      <xdr:spPr>
        <a:xfrm>
          <a:off x="18605500" y="1830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16A5B17A-45B0-4109-B04F-AE99A873466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5C58E7CF-D58C-4679-B7C2-24428702AAE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49F0BF1-DA28-41A3-9F80-B29452BA14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4D7B790-D589-4C84-9CE9-80016F6A7B6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12BC67A-A790-4ED9-920C-003E4AC54F7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86361</xdr:rowOff>
    </xdr:from>
    <xdr:to>
      <xdr:col>116</xdr:col>
      <xdr:colOff>114300</xdr:colOff>
      <xdr:row>105</xdr:row>
      <xdr:rowOff>16511</xdr:rowOff>
    </xdr:to>
    <xdr:sp macro="" textlink="">
      <xdr:nvSpPr>
        <xdr:cNvPr id="830" name="楕円 829">
          <a:extLst>
            <a:ext uri="{FF2B5EF4-FFF2-40B4-BE49-F238E27FC236}">
              <a16:creationId xmlns:a16="http://schemas.microsoft.com/office/drawing/2014/main" id="{F7C03E30-157D-463D-8C2F-0C7C4534FF74}"/>
            </a:ext>
          </a:extLst>
        </xdr:cNvPr>
        <xdr:cNvSpPr/>
      </xdr:nvSpPr>
      <xdr:spPr>
        <a:xfrm>
          <a:off x="221107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109238</xdr:rowOff>
    </xdr:from>
    <xdr:ext cx="469744" cy="259045"/>
    <xdr:sp macro="" textlink="">
      <xdr:nvSpPr>
        <xdr:cNvPr id="831" name="【庁舎】&#10;一人当たり面積該当値テキスト">
          <a:extLst>
            <a:ext uri="{FF2B5EF4-FFF2-40B4-BE49-F238E27FC236}">
              <a16:creationId xmlns:a16="http://schemas.microsoft.com/office/drawing/2014/main" id="{0B911921-44E4-4F2F-85EF-7E621C7B8191}"/>
            </a:ext>
          </a:extLst>
        </xdr:cNvPr>
        <xdr:cNvSpPr txBox="1"/>
      </xdr:nvSpPr>
      <xdr:spPr>
        <a:xfrm>
          <a:off x="22199600"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111125</xdr:rowOff>
    </xdr:from>
    <xdr:to>
      <xdr:col>112</xdr:col>
      <xdr:colOff>38100</xdr:colOff>
      <xdr:row>105</xdr:row>
      <xdr:rowOff>41275</xdr:rowOff>
    </xdr:to>
    <xdr:sp macro="" textlink="">
      <xdr:nvSpPr>
        <xdr:cNvPr id="832" name="楕円 831">
          <a:extLst>
            <a:ext uri="{FF2B5EF4-FFF2-40B4-BE49-F238E27FC236}">
              <a16:creationId xmlns:a16="http://schemas.microsoft.com/office/drawing/2014/main" id="{85E7347E-F523-4BF0-9472-A144FACA975C}"/>
            </a:ext>
          </a:extLst>
        </xdr:cNvPr>
        <xdr:cNvSpPr/>
      </xdr:nvSpPr>
      <xdr:spPr>
        <a:xfrm>
          <a:off x="21272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137161</xdr:rowOff>
    </xdr:from>
    <xdr:to>
      <xdr:col>116</xdr:col>
      <xdr:colOff>63500</xdr:colOff>
      <xdr:row>104</xdr:row>
      <xdr:rowOff>161925</xdr:rowOff>
    </xdr:to>
    <xdr:cxnSp macro="">
      <xdr:nvCxnSpPr>
        <xdr:cNvPr id="833" name="直線コネクタ 832">
          <a:extLst>
            <a:ext uri="{FF2B5EF4-FFF2-40B4-BE49-F238E27FC236}">
              <a16:creationId xmlns:a16="http://schemas.microsoft.com/office/drawing/2014/main" id="{3B92FBA3-CE2F-4006-92BD-B43647B6E4DC}"/>
            </a:ext>
          </a:extLst>
        </xdr:cNvPr>
        <xdr:cNvCxnSpPr/>
      </xdr:nvCxnSpPr>
      <xdr:spPr>
        <a:xfrm flipV="1">
          <a:off x="21323300" y="1796796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135889</xdr:rowOff>
    </xdr:from>
    <xdr:to>
      <xdr:col>107</xdr:col>
      <xdr:colOff>101600</xdr:colOff>
      <xdr:row>105</xdr:row>
      <xdr:rowOff>66039</xdr:rowOff>
    </xdr:to>
    <xdr:sp macro="" textlink="">
      <xdr:nvSpPr>
        <xdr:cNvPr id="834" name="楕円 833">
          <a:extLst>
            <a:ext uri="{FF2B5EF4-FFF2-40B4-BE49-F238E27FC236}">
              <a16:creationId xmlns:a16="http://schemas.microsoft.com/office/drawing/2014/main" id="{3C56AD89-8549-4651-836C-BCAD6438C687}"/>
            </a:ext>
          </a:extLst>
        </xdr:cNvPr>
        <xdr:cNvSpPr/>
      </xdr:nvSpPr>
      <xdr:spPr>
        <a:xfrm>
          <a:off x="20383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161925</xdr:rowOff>
    </xdr:from>
    <xdr:to>
      <xdr:col>111</xdr:col>
      <xdr:colOff>177800</xdr:colOff>
      <xdr:row>105</xdr:row>
      <xdr:rowOff>15239</xdr:rowOff>
    </xdr:to>
    <xdr:cxnSp macro="">
      <xdr:nvCxnSpPr>
        <xdr:cNvPr id="835" name="直線コネクタ 834">
          <a:extLst>
            <a:ext uri="{FF2B5EF4-FFF2-40B4-BE49-F238E27FC236}">
              <a16:creationId xmlns:a16="http://schemas.microsoft.com/office/drawing/2014/main" id="{1E3D4AAC-F74C-4EF6-B4E2-44E6D4B73160}"/>
            </a:ext>
          </a:extLst>
        </xdr:cNvPr>
        <xdr:cNvCxnSpPr/>
      </xdr:nvCxnSpPr>
      <xdr:spPr>
        <a:xfrm flipV="1">
          <a:off x="20434300" y="179927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92075</xdr:rowOff>
    </xdr:from>
    <xdr:to>
      <xdr:col>102</xdr:col>
      <xdr:colOff>165100</xdr:colOff>
      <xdr:row>105</xdr:row>
      <xdr:rowOff>22225</xdr:rowOff>
    </xdr:to>
    <xdr:sp macro="" textlink="">
      <xdr:nvSpPr>
        <xdr:cNvPr id="836" name="楕円 835">
          <a:extLst>
            <a:ext uri="{FF2B5EF4-FFF2-40B4-BE49-F238E27FC236}">
              <a16:creationId xmlns:a16="http://schemas.microsoft.com/office/drawing/2014/main" id="{54B3944E-0235-4670-BBC2-AB0B15ED12C9}"/>
            </a:ext>
          </a:extLst>
        </xdr:cNvPr>
        <xdr:cNvSpPr/>
      </xdr:nvSpPr>
      <xdr:spPr>
        <a:xfrm>
          <a:off x="19494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142875</xdr:rowOff>
    </xdr:from>
    <xdr:to>
      <xdr:col>107</xdr:col>
      <xdr:colOff>50800</xdr:colOff>
      <xdr:row>105</xdr:row>
      <xdr:rowOff>15239</xdr:rowOff>
    </xdr:to>
    <xdr:cxnSp macro="">
      <xdr:nvCxnSpPr>
        <xdr:cNvPr id="837" name="直線コネクタ 836">
          <a:extLst>
            <a:ext uri="{FF2B5EF4-FFF2-40B4-BE49-F238E27FC236}">
              <a16:creationId xmlns:a16="http://schemas.microsoft.com/office/drawing/2014/main" id="{BC38DD35-3F1C-4E1B-8DBA-FAAF59625385}"/>
            </a:ext>
          </a:extLst>
        </xdr:cNvPr>
        <xdr:cNvCxnSpPr/>
      </xdr:nvCxnSpPr>
      <xdr:spPr>
        <a:xfrm>
          <a:off x="19545300" y="179736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53975</xdr:rowOff>
    </xdr:from>
    <xdr:to>
      <xdr:col>98</xdr:col>
      <xdr:colOff>38100</xdr:colOff>
      <xdr:row>105</xdr:row>
      <xdr:rowOff>155575</xdr:rowOff>
    </xdr:to>
    <xdr:sp macro="" textlink="">
      <xdr:nvSpPr>
        <xdr:cNvPr id="838" name="楕円 837">
          <a:extLst>
            <a:ext uri="{FF2B5EF4-FFF2-40B4-BE49-F238E27FC236}">
              <a16:creationId xmlns:a16="http://schemas.microsoft.com/office/drawing/2014/main" id="{FE9F7DA7-AFC9-4014-9C92-E72987F1849B}"/>
            </a:ext>
          </a:extLst>
        </xdr:cNvPr>
        <xdr:cNvSpPr/>
      </xdr:nvSpPr>
      <xdr:spPr>
        <a:xfrm>
          <a:off x="18605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142875</xdr:rowOff>
    </xdr:from>
    <xdr:to>
      <xdr:col>102</xdr:col>
      <xdr:colOff>114300</xdr:colOff>
      <xdr:row>105</xdr:row>
      <xdr:rowOff>104775</xdr:rowOff>
    </xdr:to>
    <xdr:cxnSp macro="">
      <xdr:nvCxnSpPr>
        <xdr:cNvPr id="839" name="直線コネクタ 838">
          <a:extLst>
            <a:ext uri="{FF2B5EF4-FFF2-40B4-BE49-F238E27FC236}">
              <a16:creationId xmlns:a16="http://schemas.microsoft.com/office/drawing/2014/main" id="{72EF3332-AB30-404C-A84F-24F75ACDB51F}"/>
            </a:ext>
          </a:extLst>
        </xdr:cNvPr>
        <xdr:cNvCxnSpPr/>
      </xdr:nvCxnSpPr>
      <xdr:spPr>
        <a:xfrm flipV="1">
          <a:off x="18656300" y="179736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40" name="n_1aveValue【庁舎】&#10;一人当たり面積">
          <a:extLst>
            <a:ext uri="{FF2B5EF4-FFF2-40B4-BE49-F238E27FC236}">
              <a16:creationId xmlns:a16="http://schemas.microsoft.com/office/drawing/2014/main" id="{ED940A7F-7F57-45D2-A3E1-9E9587B66A3E}"/>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841" name="n_2aveValue【庁舎】&#10;一人当たり面積">
          <a:extLst>
            <a:ext uri="{FF2B5EF4-FFF2-40B4-BE49-F238E27FC236}">
              <a16:creationId xmlns:a16="http://schemas.microsoft.com/office/drawing/2014/main" id="{5C339DAB-C316-4FB5-B8BF-09A73ADC8427}"/>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2" name="n_3aveValue【庁舎】&#10;一人当たり面積">
          <a:extLst>
            <a:ext uri="{FF2B5EF4-FFF2-40B4-BE49-F238E27FC236}">
              <a16:creationId xmlns:a16="http://schemas.microsoft.com/office/drawing/2014/main" id="{38887C41-E905-4892-88B9-743B7B60C7FD}"/>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843" name="n_4aveValue【庁舎】&#10;一人当たり面積">
          <a:extLst>
            <a:ext uri="{FF2B5EF4-FFF2-40B4-BE49-F238E27FC236}">
              <a16:creationId xmlns:a16="http://schemas.microsoft.com/office/drawing/2014/main" id="{7BE12E0E-990A-415C-A812-33C55A3EFBFC}"/>
            </a:ext>
          </a:extLst>
        </xdr:cNvPr>
        <xdr:cNvSpPr txBox="1"/>
      </xdr:nvSpPr>
      <xdr:spPr>
        <a:xfrm>
          <a:off x="18421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57802</xdr:rowOff>
    </xdr:from>
    <xdr:ext cx="469744" cy="259045"/>
    <xdr:sp macro="" textlink="">
      <xdr:nvSpPr>
        <xdr:cNvPr id="844" name="n_1mainValue【庁舎】&#10;一人当たり面積">
          <a:extLst>
            <a:ext uri="{FF2B5EF4-FFF2-40B4-BE49-F238E27FC236}">
              <a16:creationId xmlns:a16="http://schemas.microsoft.com/office/drawing/2014/main" id="{E0A3611B-F0B3-4980-843F-05E263B0D715}"/>
            </a:ext>
          </a:extLst>
        </xdr:cNvPr>
        <xdr:cNvSpPr txBox="1"/>
      </xdr:nvSpPr>
      <xdr:spPr>
        <a:xfrm>
          <a:off x="21075727" y="1771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82566</xdr:rowOff>
    </xdr:from>
    <xdr:ext cx="469744" cy="259045"/>
    <xdr:sp macro="" textlink="">
      <xdr:nvSpPr>
        <xdr:cNvPr id="845" name="n_2mainValue【庁舎】&#10;一人当たり面積">
          <a:extLst>
            <a:ext uri="{FF2B5EF4-FFF2-40B4-BE49-F238E27FC236}">
              <a16:creationId xmlns:a16="http://schemas.microsoft.com/office/drawing/2014/main" id="{DA977274-AC6D-4365-B7F6-182A4495AC40}"/>
            </a:ext>
          </a:extLst>
        </xdr:cNvPr>
        <xdr:cNvSpPr txBox="1"/>
      </xdr:nvSpPr>
      <xdr:spPr>
        <a:xfrm>
          <a:off x="20199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38752</xdr:rowOff>
    </xdr:from>
    <xdr:ext cx="469744" cy="259045"/>
    <xdr:sp macro="" textlink="">
      <xdr:nvSpPr>
        <xdr:cNvPr id="846" name="n_3mainValue【庁舎】&#10;一人当たり面積">
          <a:extLst>
            <a:ext uri="{FF2B5EF4-FFF2-40B4-BE49-F238E27FC236}">
              <a16:creationId xmlns:a16="http://schemas.microsoft.com/office/drawing/2014/main" id="{2D7E0CA6-5A6B-4958-87C5-8866466C14EF}"/>
            </a:ext>
          </a:extLst>
        </xdr:cNvPr>
        <xdr:cNvSpPr txBox="1"/>
      </xdr:nvSpPr>
      <xdr:spPr>
        <a:xfrm>
          <a:off x="19310427" y="176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652</xdr:rowOff>
    </xdr:from>
    <xdr:ext cx="469744" cy="259045"/>
    <xdr:sp macro="" textlink="">
      <xdr:nvSpPr>
        <xdr:cNvPr id="847" name="n_4mainValue【庁舎】&#10;一人当たり面積">
          <a:extLst>
            <a:ext uri="{FF2B5EF4-FFF2-40B4-BE49-F238E27FC236}">
              <a16:creationId xmlns:a16="http://schemas.microsoft.com/office/drawing/2014/main" id="{DD0FCEFD-2E92-49DF-B6D9-E2A00B31E1CF}"/>
            </a:ext>
          </a:extLst>
        </xdr:cNvPr>
        <xdr:cNvSpPr txBox="1"/>
      </xdr:nvSpPr>
      <xdr:spPr>
        <a:xfrm>
          <a:off x="18421427"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91BDBF66-8B38-4BE3-8D05-C8095B4989D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4363ACE0-D425-4E9C-A27D-AF9FD835B17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4CE1C5F2-6E78-4111-B230-40F693986FD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類似団体と比較して特に有形固定資産減価償却率が高い施設は、保健センター・保健所、福祉施設、体育館・プールであり、低い施設は、市民会館、一般廃棄物処理施設である。</a:t>
          </a:r>
        </a:p>
        <a:p>
          <a:r>
            <a:rPr kumimoji="1" lang="ja-JP" altLang="en-US" sz="1300">
              <a:latin typeface="ＭＳ Ｐゴシック" panose="020B0600070205080204" pitchFamily="50" charset="-128"/>
              <a:ea typeface="ＭＳ Ｐゴシック" panose="020B0600070205080204" pitchFamily="50" charset="-128"/>
            </a:rPr>
            <a:t>　保健センター・保健所については、令和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年度に小代保健センターを小代診療所に用途変更したものの、築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する香住老人福祉センターを香美町保健センターとして用いることになったことで、減価償却率は依然高い水準となっている。類似団体の平均と比較しても大きく乖離しているため、今後は修繕や移転を含めて検討していく必要がある。</a:t>
          </a:r>
        </a:p>
        <a:p>
          <a:r>
            <a:rPr kumimoji="1" lang="ja-JP" altLang="en-US" sz="1300">
              <a:latin typeface="ＭＳ Ｐゴシック" panose="020B0600070205080204" pitchFamily="50" charset="-128"/>
              <a:ea typeface="ＭＳ Ｐゴシック" panose="020B0600070205080204" pitchFamily="50" charset="-128"/>
            </a:rPr>
            <a:t>　市民会館については、令和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年度に主要施設である香住文化会館の建て替えを行ったことにより、有形固定資産減価償却率は類似団体より低くなっている。</a:t>
          </a:r>
        </a:p>
        <a:p>
          <a:r>
            <a:rPr kumimoji="1" lang="ja-JP" altLang="en-US" sz="1300">
              <a:latin typeface="ＭＳ Ｐゴシック" panose="020B0600070205080204" pitchFamily="50" charset="-128"/>
              <a:ea typeface="ＭＳ Ｐゴシック" panose="020B0600070205080204" pitchFamily="50" charset="-128"/>
            </a:rPr>
            <a:t>　庁舎においても、施設の老朽化が進んでいた小代地域局の建て替えが、令和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年度に完了したため、減価償却率は低下している。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CT5" sqref="CT5:DA5"/>
    </sheetView>
  </sheetViews>
  <sheetFormatPr defaultColWidth="0" defaultRowHeight="11.25" zeroHeight="1"/>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c r="B2" s="170" t="s">
        <v>77</v>
      </c>
      <c r="C2" s="170"/>
      <c r="D2" s="171"/>
    </row>
    <row r="3" spans="1:119" ht="18.75" customHeight="1" thickBot="1">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17843288</v>
      </c>
      <c r="BO4" s="485"/>
      <c r="BP4" s="485"/>
      <c r="BQ4" s="485"/>
      <c r="BR4" s="485"/>
      <c r="BS4" s="485"/>
      <c r="BT4" s="485"/>
      <c r="BU4" s="486"/>
      <c r="BV4" s="484">
        <v>16333811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9.1</v>
      </c>
      <c r="CU4" s="625"/>
      <c r="CV4" s="625"/>
      <c r="CW4" s="625"/>
      <c r="CX4" s="625"/>
      <c r="CY4" s="625"/>
      <c r="CZ4" s="625"/>
      <c r="DA4" s="626"/>
      <c r="DB4" s="624">
        <v>8</v>
      </c>
      <c r="DC4" s="625"/>
      <c r="DD4" s="625"/>
      <c r="DE4" s="625"/>
      <c r="DF4" s="625"/>
      <c r="DG4" s="625"/>
      <c r="DH4" s="625"/>
      <c r="DI4" s="626"/>
    </row>
    <row r="5" spans="1:119" ht="18.75" customHeight="1">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16969138</v>
      </c>
      <c r="BO5" s="456"/>
      <c r="BP5" s="456"/>
      <c r="BQ5" s="456"/>
      <c r="BR5" s="456"/>
      <c r="BS5" s="456"/>
      <c r="BT5" s="456"/>
      <c r="BU5" s="457"/>
      <c r="BV5" s="455">
        <v>15304954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95.7</v>
      </c>
      <c r="CU5" s="453"/>
      <c r="CV5" s="453"/>
      <c r="CW5" s="453"/>
      <c r="CX5" s="453"/>
      <c r="CY5" s="453"/>
      <c r="CZ5" s="453"/>
      <c r="DA5" s="454"/>
      <c r="DB5" s="452">
        <v>92.7</v>
      </c>
      <c r="DC5" s="453"/>
      <c r="DD5" s="453"/>
      <c r="DE5" s="453"/>
      <c r="DF5" s="453"/>
      <c r="DG5" s="453"/>
      <c r="DH5" s="453"/>
      <c r="DI5" s="454"/>
    </row>
    <row r="6" spans="1:119" ht="18.75" customHeight="1">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874150</v>
      </c>
      <c r="BO6" s="456"/>
      <c r="BP6" s="456"/>
      <c r="BQ6" s="456"/>
      <c r="BR6" s="456"/>
      <c r="BS6" s="456"/>
      <c r="BT6" s="456"/>
      <c r="BU6" s="457"/>
      <c r="BV6" s="455">
        <v>1028857</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95.9</v>
      </c>
      <c r="CU6" s="599"/>
      <c r="CV6" s="599"/>
      <c r="CW6" s="599"/>
      <c r="CX6" s="599"/>
      <c r="CY6" s="599"/>
      <c r="CZ6" s="599"/>
      <c r="DA6" s="600"/>
      <c r="DB6" s="598">
        <v>93</v>
      </c>
      <c r="DC6" s="599"/>
      <c r="DD6" s="599"/>
      <c r="DE6" s="599"/>
      <c r="DF6" s="599"/>
      <c r="DG6" s="599"/>
      <c r="DH6" s="599"/>
      <c r="DI6" s="600"/>
    </row>
    <row r="7" spans="1:119" ht="18.75" customHeight="1">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117973</v>
      </c>
      <c r="BO7" s="456"/>
      <c r="BP7" s="456"/>
      <c r="BQ7" s="456"/>
      <c r="BR7" s="456"/>
      <c r="BS7" s="456"/>
      <c r="BT7" s="456"/>
      <c r="BU7" s="457"/>
      <c r="BV7" s="455">
        <v>371575</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8345996</v>
      </c>
      <c r="CU7" s="456"/>
      <c r="CV7" s="456"/>
      <c r="CW7" s="456"/>
      <c r="CX7" s="456"/>
      <c r="CY7" s="456"/>
      <c r="CZ7" s="456"/>
      <c r="DA7" s="457"/>
      <c r="DB7" s="455">
        <v>8235103</v>
      </c>
      <c r="DC7" s="456"/>
      <c r="DD7" s="456"/>
      <c r="DE7" s="456"/>
      <c r="DF7" s="456"/>
      <c r="DG7" s="456"/>
      <c r="DH7" s="456"/>
      <c r="DI7" s="457"/>
    </row>
    <row r="8" spans="1:119" ht="18.75" customHeight="1" thickBot="1">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756177</v>
      </c>
      <c r="BO8" s="456"/>
      <c r="BP8" s="456"/>
      <c r="BQ8" s="456"/>
      <c r="BR8" s="456"/>
      <c r="BS8" s="456"/>
      <c r="BT8" s="456"/>
      <c r="BU8" s="457"/>
      <c r="BV8" s="455">
        <v>657282</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0.23</v>
      </c>
      <c r="CU8" s="559"/>
      <c r="CV8" s="559"/>
      <c r="CW8" s="559"/>
      <c r="CX8" s="559"/>
      <c r="CY8" s="559"/>
      <c r="CZ8" s="559"/>
      <c r="DA8" s="560"/>
      <c r="DB8" s="558">
        <v>0.23</v>
      </c>
      <c r="DC8" s="559"/>
      <c r="DD8" s="559"/>
      <c r="DE8" s="559"/>
      <c r="DF8" s="559"/>
      <c r="DG8" s="559"/>
      <c r="DH8" s="559"/>
      <c r="DI8" s="560"/>
    </row>
    <row r="9" spans="1:119" ht="18.75" customHeight="1" thickBot="1">
      <c r="A9" s="169"/>
      <c r="B9" s="587" t="s">
        <v>107</v>
      </c>
      <c r="C9" s="588"/>
      <c r="D9" s="588"/>
      <c r="E9" s="588"/>
      <c r="F9" s="588"/>
      <c r="G9" s="588"/>
      <c r="H9" s="588"/>
      <c r="I9" s="588"/>
      <c r="J9" s="588"/>
      <c r="K9" s="506"/>
      <c r="L9" s="589" t="s">
        <v>108</v>
      </c>
      <c r="M9" s="590"/>
      <c r="N9" s="590"/>
      <c r="O9" s="590"/>
      <c r="P9" s="590"/>
      <c r="Q9" s="591"/>
      <c r="R9" s="592">
        <v>16064</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98895</v>
      </c>
      <c r="BO9" s="456"/>
      <c r="BP9" s="456"/>
      <c r="BQ9" s="456"/>
      <c r="BR9" s="456"/>
      <c r="BS9" s="456"/>
      <c r="BT9" s="456"/>
      <c r="BU9" s="457"/>
      <c r="BV9" s="455">
        <v>-78384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19.399999999999999</v>
      </c>
      <c r="CU9" s="453"/>
      <c r="CV9" s="453"/>
      <c r="CW9" s="453"/>
      <c r="CX9" s="453"/>
      <c r="CY9" s="453"/>
      <c r="CZ9" s="453"/>
      <c r="DA9" s="454"/>
      <c r="DB9" s="452">
        <v>16</v>
      </c>
      <c r="DC9" s="453"/>
      <c r="DD9" s="453"/>
      <c r="DE9" s="453"/>
      <c r="DF9" s="453"/>
      <c r="DG9" s="453"/>
      <c r="DH9" s="453"/>
      <c r="DI9" s="454"/>
    </row>
    <row r="10" spans="1:119" ht="18.75" customHeight="1" thickBot="1">
      <c r="A10" s="169"/>
      <c r="B10" s="587"/>
      <c r="C10" s="588"/>
      <c r="D10" s="588"/>
      <c r="E10" s="588"/>
      <c r="F10" s="588"/>
      <c r="G10" s="588"/>
      <c r="H10" s="588"/>
      <c r="I10" s="588"/>
      <c r="J10" s="588"/>
      <c r="K10" s="506"/>
      <c r="L10" s="411" t="s">
        <v>113</v>
      </c>
      <c r="M10" s="412"/>
      <c r="N10" s="412"/>
      <c r="O10" s="412"/>
      <c r="P10" s="412"/>
      <c r="Q10" s="413"/>
      <c r="R10" s="408">
        <v>18070</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104</v>
      </c>
      <c r="AV10" s="514"/>
      <c r="AW10" s="514"/>
      <c r="AX10" s="514"/>
      <c r="AY10" s="469" t="s">
        <v>115</v>
      </c>
      <c r="AZ10" s="470"/>
      <c r="BA10" s="470"/>
      <c r="BB10" s="470"/>
      <c r="BC10" s="470"/>
      <c r="BD10" s="470"/>
      <c r="BE10" s="470"/>
      <c r="BF10" s="470"/>
      <c r="BG10" s="470"/>
      <c r="BH10" s="470"/>
      <c r="BI10" s="470"/>
      <c r="BJ10" s="470"/>
      <c r="BK10" s="470"/>
      <c r="BL10" s="470"/>
      <c r="BM10" s="471"/>
      <c r="BN10" s="455">
        <v>7356</v>
      </c>
      <c r="BO10" s="456"/>
      <c r="BP10" s="456"/>
      <c r="BQ10" s="456"/>
      <c r="BR10" s="456"/>
      <c r="BS10" s="456"/>
      <c r="BT10" s="456"/>
      <c r="BU10" s="457"/>
      <c r="BV10" s="455">
        <v>58512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104</v>
      </c>
      <c r="AV11" s="514"/>
      <c r="AW11" s="514"/>
      <c r="AX11" s="514"/>
      <c r="AY11" s="469" t="s">
        <v>120</v>
      </c>
      <c r="AZ11" s="470"/>
      <c r="BA11" s="470"/>
      <c r="BB11" s="470"/>
      <c r="BC11" s="470"/>
      <c r="BD11" s="470"/>
      <c r="BE11" s="470"/>
      <c r="BF11" s="470"/>
      <c r="BG11" s="470"/>
      <c r="BH11" s="470"/>
      <c r="BI11" s="470"/>
      <c r="BJ11" s="470"/>
      <c r="BK11" s="470"/>
      <c r="BL11" s="470"/>
      <c r="BM11" s="471"/>
      <c r="BN11" s="455">
        <v>286788</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c r="A12" s="169"/>
      <c r="B12" s="561" t="s">
        <v>123</v>
      </c>
      <c r="C12" s="562"/>
      <c r="D12" s="562"/>
      <c r="E12" s="562"/>
      <c r="F12" s="562"/>
      <c r="G12" s="562"/>
      <c r="H12" s="562"/>
      <c r="I12" s="562"/>
      <c r="J12" s="562"/>
      <c r="K12" s="563"/>
      <c r="L12" s="570" t="s">
        <v>124</v>
      </c>
      <c r="M12" s="571"/>
      <c r="N12" s="571"/>
      <c r="O12" s="571"/>
      <c r="P12" s="571"/>
      <c r="Q12" s="572"/>
      <c r="R12" s="573">
        <v>15303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171124</v>
      </c>
      <c r="BO12" s="456"/>
      <c r="BP12" s="456"/>
      <c r="BQ12" s="456"/>
      <c r="BR12" s="456"/>
      <c r="BS12" s="456"/>
      <c r="BT12" s="456"/>
      <c r="BU12" s="457"/>
      <c r="BV12" s="455">
        <v>642566</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c r="A13" s="169"/>
      <c r="B13" s="564"/>
      <c r="C13" s="565"/>
      <c r="D13" s="565"/>
      <c r="E13" s="565"/>
      <c r="F13" s="565"/>
      <c r="G13" s="565"/>
      <c r="H13" s="565"/>
      <c r="I13" s="565"/>
      <c r="J13" s="565"/>
      <c r="K13" s="566"/>
      <c r="L13" s="178"/>
      <c r="M13" s="539" t="s">
        <v>130</v>
      </c>
      <c r="N13" s="540"/>
      <c r="O13" s="540"/>
      <c r="P13" s="540"/>
      <c r="Q13" s="541"/>
      <c r="R13" s="542">
        <v>15089</v>
      </c>
      <c r="S13" s="543"/>
      <c r="T13" s="543"/>
      <c r="U13" s="543"/>
      <c r="V13" s="544"/>
      <c r="W13" s="545" t="s">
        <v>131</v>
      </c>
      <c r="X13" s="441"/>
      <c r="Y13" s="441"/>
      <c r="Z13" s="441"/>
      <c r="AA13" s="441"/>
      <c r="AB13" s="442"/>
      <c r="AC13" s="408">
        <v>836</v>
      </c>
      <c r="AD13" s="409"/>
      <c r="AE13" s="409"/>
      <c r="AF13" s="409"/>
      <c r="AG13" s="410"/>
      <c r="AH13" s="408">
        <v>1124</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221915</v>
      </c>
      <c r="BO13" s="456"/>
      <c r="BP13" s="456"/>
      <c r="BQ13" s="456"/>
      <c r="BR13" s="456"/>
      <c r="BS13" s="456"/>
      <c r="BT13" s="456"/>
      <c r="BU13" s="457"/>
      <c r="BV13" s="455">
        <v>-662438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11.4</v>
      </c>
      <c r="CU13" s="453"/>
      <c r="CV13" s="453"/>
      <c r="CW13" s="453"/>
      <c r="CX13" s="453"/>
      <c r="CY13" s="453"/>
      <c r="CZ13" s="453"/>
      <c r="DA13" s="454"/>
      <c r="DB13" s="452">
        <v>10.199999999999999</v>
      </c>
      <c r="DC13" s="453"/>
      <c r="DD13" s="453"/>
      <c r="DE13" s="453"/>
      <c r="DF13" s="453"/>
      <c r="DG13" s="453"/>
      <c r="DH13" s="453"/>
      <c r="DI13" s="454"/>
    </row>
    <row r="14" spans="1:119" ht="18.75" customHeight="1" thickBot="1">
      <c r="A14" s="169"/>
      <c r="B14" s="564"/>
      <c r="C14" s="565"/>
      <c r="D14" s="565"/>
      <c r="E14" s="565"/>
      <c r="F14" s="565"/>
      <c r="G14" s="565"/>
      <c r="H14" s="565"/>
      <c r="I14" s="565"/>
      <c r="J14" s="565"/>
      <c r="K14" s="566"/>
      <c r="L14" s="529" t="s">
        <v>135</v>
      </c>
      <c r="M14" s="582"/>
      <c r="N14" s="582"/>
      <c r="O14" s="582"/>
      <c r="P14" s="582"/>
      <c r="Q14" s="583"/>
      <c r="R14" s="542">
        <v>15657</v>
      </c>
      <c r="S14" s="543"/>
      <c r="T14" s="543"/>
      <c r="U14" s="543"/>
      <c r="V14" s="544"/>
      <c r="W14" s="546"/>
      <c r="X14" s="444"/>
      <c r="Y14" s="444"/>
      <c r="Z14" s="444"/>
      <c r="AA14" s="444"/>
      <c r="AB14" s="445"/>
      <c r="AC14" s="535">
        <v>10.7</v>
      </c>
      <c r="AD14" s="536"/>
      <c r="AE14" s="536"/>
      <c r="AF14" s="536"/>
      <c r="AG14" s="537"/>
      <c r="AH14" s="535">
        <v>12.8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17.600000000000001</v>
      </c>
      <c r="CU14" s="553"/>
      <c r="CV14" s="553"/>
      <c r="CW14" s="553"/>
      <c r="CX14" s="553"/>
      <c r="CY14" s="553"/>
      <c r="CZ14" s="553"/>
      <c r="DA14" s="554"/>
      <c r="DB14" s="552">
        <v>24.1</v>
      </c>
      <c r="DC14" s="553"/>
      <c r="DD14" s="553"/>
      <c r="DE14" s="553"/>
      <c r="DF14" s="553"/>
      <c r="DG14" s="553"/>
      <c r="DH14" s="553"/>
      <c r="DI14" s="554"/>
    </row>
    <row r="15" spans="1:119" ht="18.75" customHeight="1">
      <c r="A15" s="169"/>
      <c r="B15" s="564"/>
      <c r="C15" s="565"/>
      <c r="D15" s="565"/>
      <c r="E15" s="565"/>
      <c r="F15" s="565"/>
      <c r="G15" s="565"/>
      <c r="H15" s="565"/>
      <c r="I15" s="565"/>
      <c r="J15" s="565"/>
      <c r="K15" s="566"/>
      <c r="L15" s="178"/>
      <c r="M15" s="539" t="s">
        <v>130</v>
      </c>
      <c r="N15" s="540"/>
      <c r="O15" s="540"/>
      <c r="P15" s="540"/>
      <c r="Q15" s="541"/>
      <c r="R15" s="542">
        <v>15470</v>
      </c>
      <c r="S15" s="543"/>
      <c r="T15" s="543"/>
      <c r="U15" s="543"/>
      <c r="V15" s="544"/>
      <c r="W15" s="545" t="s">
        <v>137</v>
      </c>
      <c r="X15" s="441"/>
      <c r="Y15" s="441"/>
      <c r="Z15" s="441"/>
      <c r="AA15" s="441"/>
      <c r="AB15" s="442"/>
      <c r="AC15" s="408">
        <v>2106</v>
      </c>
      <c r="AD15" s="409"/>
      <c r="AE15" s="409"/>
      <c r="AF15" s="409"/>
      <c r="AG15" s="410"/>
      <c r="AH15" s="408">
        <v>2490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1827017</v>
      </c>
      <c r="BO15" s="485"/>
      <c r="BP15" s="485"/>
      <c r="BQ15" s="485"/>
      <c r="BR15" s="485"/>
      <c r="BS15" s="485"/>
      <c r="BT15" s="485"/>
      <c r="BU15" s="486"/>
      <c r="BV15" s="484">
        <v>1844326</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27.1</v>
      </c>
      <c r="AD16" s="536"/>
      <c r="AE16" s="536"/>
      <c r="AF16" s="536"/>
      <c r="AG16" s="537"/>
      <c r="AH16" s="535">
        <v>28.3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7903720</v>
      </c>
      <c r="BO16" s="456"/>
      <c r="BP16" s="456"/>
      <c r="BQ16" s="456"/>
      <c r="BR16" s="456"/>
      <c r="BS16" s="456"/>
      <c r="BT16" s="456"/>
      <c r="BU16" s="457"/>
      <c r="BV16" s="455">
        <v>7751813</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4843</v>
      </c>
      <c r="AD17" s="409"/>
      <c r="AE17" s="409"/>
      <c r="AF17" s="409"/>
      <c r="AG17" s="410"/>
      <c r="AH17" s="408">
        <v>5200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2266363</v>
      </c>
      <c r="BO17" s="456"/>
      <c r="BP17" s="456"/>
      <c r="BQ17" s="456"/>
      <c r="BR17" s="456"/>
      <c r="BS17" s="456"/>
      <c r="BT17" s="456"/>
      <c r="BU17" s="457"/>
      <c r="BV17" s="455">
        <v>2294054</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c r="A18" s="169"/>
      <c r="B18" s="505" t="s">
        <v>147</v>
      </c>
      <c r="C18" s="506"/>
      <c r="D18" s="506"/>
      <c r="E18" s="507"/>
      <c r="F18" s="507"/>
      <c r="G18" s="507"/>
      <c r="H18" s="507"/>
      <c r="I18" s="507"/>
      <c r="J18" s="507"/>
      <c r="K18" s="507"/>
      <c r="L18" s="508">
        <v>368.77</v>
      </c>
      <c r="M18" s="508"/>
      <c r="N18" s="508"/>
      <c r="O18" s="508"/>
      <c r="P18" s="508"/>
      <c r="Q18" s="508"/>
      <c r="R18" s="509"/>
      <c r="S18" s="509"/>
      <c r="T18" s="509"/>
      <c r="U18" s="509"/>
      <c r="V18" s="510"/>
      <c r="W18" s="526"/>
      <c r="X18" s="527"/>
      <c r="Y18" s="527"/>
      <c r="Z18" s="527"/>
      <c r="AA18" s="527"/>
      <c r="AB18" s="551"/>
      <c r="AC18" s="425">
        <v>62.2</v>
      </c>
      <c r="AD18" s="426"/>
      <c r="AE18" s="426"/>
      <c r="AF18" s="426"/>
      <c r="AG18" s="511"/>
      <c r="AH18" s="425">
        <v>59</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8065558</v>
      </c>
      <c r="BO18" s="456"/>
      <c r="BP18" s="456"/>
      <c r="BQ18" s="456"/>
      <c r="BR18" s="456"/>
      <c r="BS18" s="456"/>
      <c r="BT18" s="456"/>
      <c r="BU18" s="457"/>
      <c r="BV18" s="455">
        <v>7644896</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c r="A19" s="169"/>
      <c r="B19" s="505" t="s">
        <v>149</v>
      </c>
      <c r="C19" s="506"/>
      <c r="D19" s="506"/>
      <c r="E19" s="507"/>
      <c r="F19" s="507"/>
      <c r="G19" s="507"/>
      <c r="H19" s="507"/>
      <c r="I19" s="507"/>
      <c r="J19" s="507"/>
      <c r="K19" s="507"/>
      <c r="L19" s="515">
        <v>44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11917739</v>
      </c>
      <c r="BO19" s="456"/>
      <c r="BP19" s="456"/>
      <c r="BQ19" s="456"/>
      <c r="BR19" s="456"/>
      <c r="BS19" s="456"/>
      <c r="BT19" s="456"/>
      <c r="BU19" s="457"/>
      <c r="BV19" s="455">
        <v>11802148</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c r="A20" s="169"/>
      <c r="B20" s="505" t="s">
        <v>151</v>
      </c>
      <c r="C20" s="506"/>
      <c r="D20" s="506"/>
      <c r="E20" s="507"/>
      <c r="F20" s="507"/>
      <c r="G20" s="507"/>
      <c r="H20" s="507"/>
      <c r="I20" s="507"/>
      <c r="J20" s="507"/>
      <c r="K20" s="507"/>
      <c r="L20" s="515">
        <v>5912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17125290</v>
      </c>
      <c r="BO22" s="485"/>
      <c r="BP22" s="485"/>
      <c r="BQ22" s="485"/>
      <c r="BR22" s="485"/>
      <c r="BS22" s="485"/>
      <c r="BT22" s="485"/>
      <c r="BU22" s="486"/>
      <c r="BV22" s="484">
        <v>17709893</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11622716</v>
      </c>
      <c r="BO23" s="456"/>
      <c r="BP23" s="456"/>
      <c r="BQ23" s="456"/>
      <c r="BR23" s="456"/>
      <c r="BS23" s="456"/>
      <c r="BT23" s="456"/>
      <c r="BU23" s="457"/>
      <c r="BV23" s="455">
        <v>11897517</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c r="A24" s="169"/>
      <c r="B24" s="434"/>
      <c r="C24" s="435"/>
      <c r="D24" s="436"/>
      <c r="E24" s="411" t="s">
        <v>161</v>
      </c>
      <c r="F24" s="412"/>
      <c r="G24" s="412"/>
      <c r="H24" s="412"/>
      <c r="I24" s="412"/>
      <c r="J24" s="412"/>
      <c r="K24" s="413"/>
      <c r="L24" s="408">
        <v>1</v>
      </c>
      <c r="M24" s="409"/>
      <c r="N24" s="409"/>
      <c r="O24" s="409"/>
      <c r="P24" s="410"/>
      <c r="Q24" s="408">
        <v>7520</v>
      </c>
      <c r="R24" s="409"/>
      <c r="S24" s="409"/>
      <c r="T24" s="409"/>
      <c r="U24" s="409"/>
      <c r="V24" s="410"/>
      <c r="W24" s="498"/>
      <c r="X24" s="435"/>
      <c r="Y24" s="436"/>
      <c r="Z24" s="411" t="s">
        <v>162</v>
      </c>
      <c r="AA24" s="412"/>
      <c r="AB24" s="412"/>
      <c r="AC24" s="412"/>
      <c r="AD24" s="412"/>
      <c r="AE24" s="412"/>
      <c r="AF24" s="412"/>
      <c r="AG24" s="413"/>
      <c r="AH24" s="408">
        <v>161</v>
      </c>
      <c r="AI24" s="409"/>
      <c r="AJ24" s="409"/>
      <c r="AK24" s="409"/>
      <c r="AL24" s="410"/>
      <c r="AM24" s="408">
        <v>504413</v>
      </c>
      <c r="AN24" s="409"/>
      <c r="AO24" s="409"/>
      <c r="AP24" s="409"/>
      <c r="AQ24" s="409"/>
      <c r="AR24" s="410"/>
      <c r="AS24" s="408">
        <v>3133</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13926430</v>
      </c>
      <c r="BO24" s="456"/>
      <c r="BP24" s="456"/>
      <c r="BQ24" s="456"/>
      <c r="BR24" s="456"/>
      <c r="BS24" s="456"/>
      <c r="BT24" s="456"/>
      <c r="BU24" s="457"/>
      <c r="BV24" s="455">
        <v>13826878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c r="A25" s="169"/>
      <c r="B25" s="434"/>
      <c r="C25" s="435"/>
      <c r="D25" s="436"/>
      <c r="E25" s="411" t="s">
        <v>164</v>
      </c>
      <c r="F25" s="412"/>
      <c r="G25" s="412"/>
      <c r="H25" s="412"/>
      <c r="I25" s="412"/>
      <c r="J25" s="412"/>
      <c r="K25" s="413"/>
      <c r="L25" s="408">
        <v>1</v>
      </c>
      <c r="M25" s="409"/>
      <c r="N25" s="409"/>
      <c r="O25" s="409"/>
      <c r="P25" s="410"/>
      <c r="Q25" s="408">
        <v>6160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646591</v>
      </c>
      <c r="BO25" s="485"/>
      <c r="BP25" s="485"/>
      <c r="BQ25" s="485"/>
      <c r="BR25" s="485"/>
      <c r="BS25" s="485"/>
      <c r="BT25" s="485"/>
      <c r="BU25" s="486"/>
      <c r="BV25" s="484">
        <v>929853</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c r="A26" s="169"/>
      <c r="B26" s="434"/>
      <c r="C26" s="435"/>
      <c r="D26" s="436"/>
      <c r="E26" s="411" t="s">
        <v>167</v>
      </c>
      <c r="F26" s="412"/>
      <c r="G26" s="412"/>
      <c r="H26" s="412"/>
      <c r="I26" s="412"/>
      <c r="J26" s="412"/>
      <c r="K26" s="413"/>
      <c r="L26" s="408">
        <v>1</v>
      </c>
      <c r="M26" s="409"/>
      <c r="N26" s="409"/>
      <c r="O26" s="409"/>
      <c r="P26" s="410"/>
      <c r="Q26" s="408">
        <v>5640</v>
      </c>
      <c r="R26" s="409"/>
      <c r="S26" s="409"/>
      <c r="T26" s="409"/>
      <c r="U26" s="409"/>
      <c r="V26" s="410"/>
      <c r="W26" s="498"/>
      <c r="X26" s="435"/>
      <c r="Y26" s="436"/>
      <c r="Z26" s="411" t="s">
        <v>168</v>
      </c>
      <c r="AA26" s="466"/>
      <c r="AB26" s="466"/>
      <c r="AC26" s="466"/>
      <c r="AD26" s="466"/>
      <c r="AE26" s="466"/>
      <c r="AF26" s="466"/>
      <c r="AG26" s="467"/>
      <c r="AH26" s="408">
        <v>7</v>
      </c>
      <c r="AI26" s="409"/>
      <c r="AJ26" s="409"/>
      <c r="AK26" s="409"/>
      <c r="AL26" s="410"/>
      <c r="AM26" s="408">
        <v>19019</v>
      </c>
      <c r="AN26" s="409"/>
      <c r="AO26" s="409"/>
      <c r="AP26" s="409"/>
      <c r="AQ26" s="409"/>
      <c r="AR26" s="410"/>
      <c r="AS26" s="408">
        <v>2717</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c r="A27" s="169"/>
      <c r="B27" s="434"/>
      <c r="C27" s="435"/>
      <c r="D27" s="436"/>
      <c r="E27" s="411" t="s">
        <v>170</v>
      </c>
      <c r="F27" s="412"/>
      <c r="G27" s="412"/>
      <c r="H27" s="412"/>
      <c r="I27" s="412"/>
      <c r="J27" s="412"/>
      <c r="K27" s="413"/>
      <c r="L27" s="408">
        <v>1</v>
      </c>
      <c r="M27" s="409"/>
      <c r="N27" s="409"/>
      <c r="O27" s="409"/>
      <c r="P27" s="410"/>
      <c r="Q27" s="408">
        <v>3210</v>
      </c>
      <c r="R27" s="409"/>
      <c r="S27" s="409"/>
      <c r="T27" s="409"/>
      <c r="U27" s="409"/>
      <c r="V27" s="410"/>
      <c r="W27" s="498"/>
      <c r="X27" s="435"/>
      <c r="Y27" s="436"/>
      <c r="Z27" s="411" t="s">
        <v>171</v>
      </c>
      <c r="AA27" s="412"/>
      <c r="AB27" s="412"/>
      <c r="AC27" s="412"/>
      <c r="AD27" s="412"/>
      <c r="AE27" s="412"/>
      <c r="AF27" s="412"/>
      <c r="AG27" s="413"/>
      <c r="AH27" s="408">
        <v>9</v>
      </c>
      <c r="AI27" s="409"/>
      <c r="AJ27" s="409"/>
      <c r="AK27" s="409"/>
      <c r="AL27" s="410"/>
      <c r="AM27" s="408">
        <v>29862</v>
      </c>
      <c r="AN27" s="409"/>
      <c r="AO27" s="409"/>
      <c r="AP27" s="409"/>
      <c r="AQ27" s="409"/>
      <c r="AR27" s="410"/>
      <c r="AS27" s="408">
        <v>3318</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351844</v>
      </c>
      <c r="BO27" s="490"/>
      <c r="BP27" s="490"/>
      <c r="BQ27" s="490"/>
      <c r="BR27" s="490"/>
      <c r="BS27" s="490"/>
      <c r="BT27" s="490"/>
      <c r="BU27" s="491"/>
      <c r="BV27" s="489">
        <v>351841</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c r="A28" s="169"/>
      <c r="B28" s="434"/>
      <c r="C28" s="435"/>
      <c r="D28" s="436"/>
      <c r="E28" s="411" t="s">
        <v>173</v>
      </c>
      <c r="F28" s="412"/>
      <c r="G28" s="412"/>
      <c r="H28" s="412"/>
      <c r="I28" s="412"/>
      <c r="J28" s="412"/>
      <c r="K28" s="413"/>
      <c r="L28" s="408">
        <v>1</v>
      </c>
      <c r="M28" s="409"/>
      <c r="N28" s="409"/>
      <c r="O28" s="409"/>
      <c r="P28" s="410"/>
      <c r="Q28" s="408">
        <v>2370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3927375</v>
      </c>
      <c r="BO28" s="485"/>
      <c r="BP28" s="485"/>
      <c r="BQ28" s="485"/>
      <c r="BR28" s="485"/>
      <c r="BS28" s="485"/>
      <c r="BT28" s="485"/>
      <c r="BU28" s="486"/>
      <c r="BV28" s="484">
        <v>3762143</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c r="A29" s="169"/>
      <c r="B29" s="434"/>
      <c r="C29" s="435"/>
      <c r="D29" s="436"/>
      <c r="E29" s="411" t="s">
        <v>176</v>
      </c>
      <c r="F29" s="412"/>
      <c r="G29" s="412"/>
      <c r="H29" s="412"/>
      <c r="I29" s="412"/>
      <c r="J29" s="412"/>
      <c r="K29" s="413"/>
      <c r="L29" s="408">
        <v>14</v>
      </c>
      <c r="M29" s="409"/>
      <c r="N29" s="409"/>
      <c r="O29" s="409"/>
      <c r="P29" s="410"/>
      <c r="Q29" s="408">
        <v>2140</v>
      </c>
      <c r="R29" s="409"/>
      <c r="S29" s="409"/>
      <c r="T29" s="409"/>
      <c r="U29" s="409"/>
      <c r="V29" s="410"/>
      <c r="W29" s="499"/>
      <c r="X29" s="500"/>
      <c r="Y29" s="501"/>
      <c r="Z29" s="411" t="s">
        <v>177</v>
      </c>
      <c r="AA29" s="412"/>
      <c r="AB29" s="412"/>
      <c r="AC29" s="412"/>
      <c r="AD29" s="412"/>
      <c r="AE29" s="412"/>
      <c r="AF29" s="412"/>
      <c r="AG29" s="413"/>
      <c r="AH29" s="408">
        <v>170</v>
      </c>
      <c r="AI29" s="409"/>
      <c r="AJ29" s="409"/>
      <c r="AK29" s="409"/>
      <c r="AL29" s="410"/>
      <c r="AM29" s="408">
        <v>534275</v>
      </c>
      <c r="AN29" s="409"/>
      <c r="AO29" s="409"/>
      <c r="AP29" s="409"/>
      <c r="AQ29" s="409"/>
      <c r="AR29" s="410"/>
      <c r="AS29" s="408">
        <v>3143</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182773</v>
      </c>
      <c r="BO29" s="456"/>
      <c r="BP29" s="456"/>
      <c r="BQ29" s="456"/>
      <c r="BR29" s="456"/>
      <c r="BS29" s="456"/>
      <c r="BT29" s="456"/>
      <c r="BU29" s="457"/>
      <c r="BV29" s="455">
        <v>443634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93.7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3972287</v>
      </c>
      <c r="BO30" s="490"/>
      <c r="BP30" s="490"/>
      <c r="BQ30" s="490"/>
      <c r="BR30" s="490"/>
      <c r="BS30" s="490"/>
      <c r="BT30" s="490"/>
      <c r="BU30" s="491"/>
      <c r="BV30" s="489">
        <v>3914355</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公立香住病院事業企業会計</v>
      </c>
      <c r="AP34" s="404"/>
      <c r="AQ34" s="404"/>
      <c r="AR34" s="404"/>
      <c r="AS34" s="404"/>
      <c r="AT34" s="404"/>
      <c r="AU34" s="404"/>
      <c r="AV34" s="404"/>
      <c r="AW34" s="404"/>
      <c r="AX34" s="404"/>
      <c r="AY34" s="404"/>
      <c r="AZ34" s="404"/>
      <c r="BA34" s="404"/>
      <c r="BB34" s="404"/>
      <c r="BC34" s="404"/>
      <c r="BD34" s="169"/>
      <c r="BE34" s="403">
        <f>IF(BG34="","",MAX(C34:D43,U34:V43,AM34:AN43)+1)</f>
        <v>9</v>
      </c>
      <c r="BF34" s="403"/>
      <c r="BG34" s="404" t="str">
        <f>IF('各会計、関係団体の財政状況及び健全化判断比率'!B35="","",'各会計、関係団体の財政状況及び健全化判断比率'!B35)</f>
        <v>町立地方卸売市場事業特別会計</v>
      </c>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公立八鹿病院組合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㈱むらおか振興公社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後期高齢者医療保険事業特別会計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水道事業企業会計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北但行政事務組合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介護保険事業特別会計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下水道事業企業会計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美方郡広域事務組合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f t="shared" si="0"/>
        <v>8</v>
      </c>
      <c r="AN37" s="403"/>
      <c r="AO37" s="404" t="str">
        <f>IF('各会計、関係団体の財政状況及び健全化判断比率'!B34="","",'各会計、関係団体の財政状況及び健全化判断比率'!B34)</f>
        <v>国民宿舎事業企業会計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但馬広域行政事務組合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兵庫県市町村職員退職手当組合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兵庫県町議会議員公務災害補償組合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兵庫県後期高齢者医療広域連合（一般会計）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兵庫県後期高齢者医療広域連合（特別会計）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row r="55" spans="5:113"/>
    <row r="56" spans="5:113"/>
  </sheetData>
  <sheetProtection algorithmName="SHA-512" hashValue="JxY8InmIT2gTWcv/8bPeVwLqV9MwjTtzi0iowC/yq19LCPRMGSoLtk1TnkmYLEiggy8K/YTyNMeXQACnGFgvhA==" saltValue="1Ca2vTxOnTNiKqhyV6vHm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c r="B5" s="715" t="s">
        <v>215</v>
      </c>
      <c r="C5" s="716"/>
      <c r="D5" s="716"/>
      <c r="E5" s="716"/>
      <c r="F5" s="716"/>
      <c r="G5" s="716"/>
      <c r="H5" s="716"/>
      <c r="I5" s="716"/>
      <c r="J5" s="716"/>
      <c r="K5" s="716"/>
      <c r="L5" s="716"/>
      <c r="M5" s="716"/>
      <c r="N5" s="716"/>
      <c r="O5" s="716"/>
      <c r="P5" s="716"/>
      <c r="Q5" s="717"/>
      <c r="R5" s="712">
        <v>1585929</v>
      </c>
      <c r="S5" s="713"/>
      <c r="T5" s="713"/>
      <c r="U5" s="713"/>
      <c r="V5" s="713"/>
      <c r="W5" s="713"/>
      <c r="X5" s="713"/>
      <c r="Y5" s="738"/>
      <c r="Z5" s="751">
        <v>8.9</v>
      </c>
      <c r="AA5" s="751"/>
      <c r="AB5" s="751"/>
      <c r="AC5" s="751"/>
      <c r="AD5" s="752">
        <v>1585929</v>
      </c>
      <c r="AE5" s="752"/>
      <c r="AF5" s="752"/>
      <c r="AG5" s="752"/>
      <c r="AH5" s="752"/>
      <c r="AI5" s="752"/>
      <c r="AJ5" s="752"/>
      <c r="AK5" s="752"/>
      <c r="AL5" s="739">
        <v>18.899999999999999</v>
      </c>
      <c r="AM5" s="721"/>
      <c r="AN5" s="721"/>
      <c r="AO5" s="740"/>
      <c r="AP5" s="715" t="s">
        <v>216</v>
      </c>
      <c r="AQ5" s="716"/>
      <c r="AR5" s="716"/>
      <c r="AS5" s="716"/>
      <c r="AT5" s="716"/>
      <c r="AU5" s="716"/>
      <c r="AV5" s="716"/>
      <c r="AW5" s="716"/>
      <c r="AX5" s="716"/>
      <c r="AY5" s="716"/>
      <c r="AZ5" s="716"/>
      <c r="BA5" s="716"/>
      <c r="BB5" s="716"/>
      <c r="BC5" s="716"/>
      <c r="BD5" s="716"/>
      <c r="BE5" s="716"/>
      <c r="BF5" s="717"/>
      <c r="BG5" s="657">
        <v>1573986</v>
      </c>
      <c r="BH5" s="658"/>
      <c r="BI5" s="658"/>
      <c r="BJ5" s="658"/>
      <c r="BK5" s="658"/>
      <c r="BL5" s="658"/>
      <c r="BM5" s="658"/>
      <c r="BN5" s="659"/>
      <c r="BO5" s="695">
        <v>99.2</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c r="B6" s="654" t="s">
        <v>220</v>
      </c>
      <c r="C6" s="655"/>
      <c r="D6" s="655"/>
      <c r="E6" s="655"/>
      <c r="F6" s="655"/>
      <c r="G6" s="655"/>
      <c r="H6" s="655"/>
      <c r="I6" s="655"/>
      <c r="J6" s="655"/>
      <c r="K6" s="655"/>
      <c r="L6" s="655"/>
      <c r="M6" s="655"/>
      <c r="N6" s="655"/>
      <c r="O6" s="655"/>
      <c r="P6" s="655"/>
      <c r="Q6" s="656"/>
      <c r="R6" s="657">
        <v>162716</v>
      </c>
      <c r="S6" s="658"/>
      <c r="T6" s="658"/>
      <c r="U6" s="658"/>
      <c r="V6" s="658"/>
      <c r="W6" s="658"/>
      <c r="X6" s="658"/>
      <c r="Y6" s="659"/>
      <c r="Z6" s="695">
        <v>0.9</v>
      </c>
      <c r="AA6" s="695"/>
      <c r="AB6" s="695"/>
      <c r="AC6" s="695"/>
      <c r="AD6" s="696">
        <v>162716</v>
      </c>
      <c r="AE6" s="696"/>
      <c r="AF6" s="696"/>
      <c r="AG6" s="696"/>
      <c r="AH6" s="696"/>
      <c r="AI6" s="696"/>
      <c r="AJ6" s="696"/>
      <c r="AK6" s="696"/>
      <c r="AL6" s="660">
        <v>1.9</v>
      </c>
      <c r="AM6" s="661"/>
      <c r="AN6" s="661"/>
      <c r="AO6" s="697"/>
      <c r="AP6" s="654" t="s">
        <v>221</v>
      </c>
      <c r="AQ6" s="655"/>
      <c r="AR6" s="655"/>
      <c r="AS6" s="655"/>
      <c r="AT6" s="655"/>
      <c r="AU6" s="655"/>
      <c r="AV6" s="655"/>
      <c r="AW6" s="655"/>
      <c r="AX6" s="655"/>
      <c r="AY6" s="655"/>
      <c r="AZ6" s="655"/>
      <c r="BA6" s="655"/>
      <c r="BB6" s="655"/>
      <c r="BC6" s="655"/>
      <c r="BD6" s="655"/>
      <c r="BE6" s="655"/>
      <c r="BF6" s="656"/>
      <c r="BG6" s="657">
        <v>1573986</v>
      </c>
      <c r="BH6" s="658"/>
      <c r="BI6" s="658"/>
      <c r="BJ6" s="658"/>
      <c r="BK6" s="658"/>
      <c r="BL6" s="658"/>
      <c r="BM6" s="658"/>
      <c r="BN6" s="659"/>
      <c r="BO6" s="695">
        <v>99.2</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98924</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98924</v>
      </c>
      <c r="DR6" s="658"/>
      <c r="DS6" s="658"/>
      <c r="DT6" s="658"/>
      <c r="DU6" s="658"/>
      <c r="DV6" s="658"/>
      <c r="DW6" s="658"/>
      <c r="DX6" s="658"/>
      <c r="DY6" s="658"/>
      <c r="DZ6" s="658"/>
      <c r="EA6" s="658"/>
      <c r="EB6" s="658"/>
      <c r="EC6" s="694"/>
    </row>
    <row r="7" spans="2:143" ht="11.25" customHeight="1">
      <c r="B7" s="654" t="s">
        <v>223</v>
      </c>
      <c r="C7" s="655"/>
      <c r="D7" s="655"/>
      <c r="E7" s="655"/>
      <c r="F7" s="655"/>
      <c r="G7" s="655"/>
      <c r="H7" s="655"/>
      <c r="I7" s="655"/>
      <c r="J7" s="655"/>
      <c r="K7" s="655"/>
      <c r="L7" s="655"/>
      <c r="M7" s="655"/>
      <c r="N7" s="655"/>
      <c r="O7" s="655"/>
      <c r="P7" s="655"/>
      <c r="Q7" s="656"/>
      <c r="R7" s="657">
        <v>1223</v>
      </c>
      <c r="S7" s="658"/>
      <c r="T7" s="658"/>
      <c r="U7" s="658"/>
      <c r="V7" s="658"/>
      <c r="W7" s="658"/>
      <c r="X7" s="658"/>
      <c r="Y7" s="659"/>
      <c r="Z7" s="695">
        <v>0</v>
      </c>
      <c r="AA7" s="695"/>
      <c r="AB7" s="695"/>
      <c r="AC7" s="695"/>
      <c r="AD7" s="696">
        <v>1223</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632193</v>
      </c>
      <c r="BH7" s="658"/>
      <c r="BI7" s="658"/>
      <c r="BJ7" s="658"/>
      <c r="BK7" s="658"/>
      <c r="BL7" s="658"/>
      <c r="BM7" s="658"/>
      <c r="BN7" s="659"/>
      <c r="BO7" s="695">
        <v>39.9</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3072902</v>
      </c>
      <c r="CS7" s="658"/>
      <c r="CT7" s="658"/>
      <c r="CU7" s="658"/>
      <c r="CV7" s="658"/>
      <c r="CW7" s="658"/>
      <c r="CX7" s="658"/>
      <c r="CY7" s="659"/>
      <c r="CZ7" s="695">
        <v>18.100000000000001</v>
      </c>
      <c r="DA7" s="695"/>
      <c r="DB7" s="695"/>
      <c r="DC7" s="695"/>
      <c r="DD7" s="663">
        <v>253766</v>
      </c>
      <c r="DE7" s="658"/>
      <c r="DF7" s="658"/>
      <c r="DG7" s="658"/>
      <c r="DH7" s="658"/>
      <c r="DI7" s="658"/>
      <c r="DJ7" s="658"/>
      <c r="DK7" s="658"/>
      <c r="DL7" s="658"/>
      <c r="DM7" s="658"/>
      <c r="DN7" s="658"/>
      <c r="DO7" s="658"/>
      <c r="DP7" s="659"/>
      <c r="DQ7" s="663">
        <v>1489584</v>
      </c>
      <c r="DR7" s="658"/>
      <c r="DS7" s="658"/>
      <c r="DT7" s="658"/>
      <c r="DU7" s="658"/>
      <c r="DV7" s="658"/>
      <c r="DW7" s="658"/>
      <c r="DX7" s="658"/>
      <c r="DY7" s="658"/>
      <c r="DZ7" s="658"/>
      <c r="EA7" s="658"/>
      <c r="EB7" s="658"/>
      <c r="EC7" s="694"/>
    </row>
    <row r="8" spans="2:143" ht="11.25" customHeight="1">
      <c r="B8" s="654" t="s">
        <v>226</v>
      </c>
      <c r="C8" s="655"/>
      <c r="D8" s="655"/>
      <c r="E8" s="655"/>
      <c r="F8" s="655"/>
      <c r="G8" s="655"/>
      <c r="H8" s="655"/>
      <c r="I8" s="655"/>
      <c r="J8" s="655"/>
      <c r="K8" s="655"/>
      <c r="L8" s="655"/>
      <c r="M8" s="655"/>
      <c r="N8" s="655"/>
      <c r="O8" s="655"/>
      <c r="P8" s="655"/>
      <c r="Q8" s="656"/>
      <c r="R8" s="657">
        <v>21837</v>
      </c>
      <c r="S8" s="658"/>
      <c r="T8" s="658"/>
      <c r="U8" s="658"/>
      <c r="V8" s="658"/>
      <c r="W8" s="658"/>
      <c r="X8" s="658"/>
      <c r="Y8" s="659"/>
      <c r="Z8" s="695">
        <v>0.1</v>
      </c>
      <c r="AA8" s="695"/>
      <c r="AB8" s="695"/>
      <c r="AC8" s="695"/>
      <c r="AD8" s="696">
        <v>21837</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23474</v>
      </c>
      <c r="BH8" s="658"/>
      <c r="BI8" s="658"/>
      <c r="BJ8" s="658"/>
      <c r="BK8" s="658"/>
      <c r="BL8" s="658"/>
      <c r="BM8" s="658"/>
      <c r="BN8" s="659"/>
      <c r="BO8" s="695">
        <v>1.5</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3262279</v>
      </c>
      <c r="CS8" s="658"/>
      <c r="CT8" s="658"/>
      <c r="CU8" s="658"/>
      <c r="CV8" s="658"/>
      <c r="CW8" s="658"/>
      <c r="CX8" s="658"/>
      <c r="CY8" s="659"/>
      <c r="CZ8" s="695">
        <v>19.2</v>
      </c>
      <c r="DA8" s="695"/>
      <c r="DB8" s="695"/>
      <c r="DC8" s="695"/>
      <c r="DD8" s="663">
        <v>118371</v>
      </c>
      <c r="DE8" s="658"/>
      <c r="DF8" s="658"/>
      <c r="DG8" s="658"/>
      <c r="DH8" s="658"/>
      <c r="DI8" s="658"/>
      <c r="DJ8" s="658"/>
      <c r="DK8" s="658"/>
      <c r="DL8" s="658"/>
      <c r="DM8" s="658"/>
      <c r="DN8" s="658"/>
      <c r="DO8" s="658"/>
      <c r="DP8" s="659"/>
      <c r="DQ8" s="663">
        <v>1892740</v>
      </c>
      <c r="DR8" s="658"/>
      <c r="DS8" s="658"/>
      <c r="DT8" s="658"/>
      <c r="DU8" s="658"/>
      <c r="DV8" s="658"/>
      <c r="DW8" s="658"/>
      <c r="DX8" s="658"/>
      <c r="DY8" s="658"/>
      <c r="DZ8" s="658"/>
      <c r="EA8" s="658"/>
      <c r="EB8" s="658"/>
      <c r="EC8" s="694"/>
    </row>
    <row r="9" spans="2:143" ht="11.25" customHeight="1">
      <c r="B9" s="654" t="s">
        <v>229</v>
      </c>
      <c r="C9" s="655"/>
      <c r="D9" s="655"/>
      <c r="E9" s="655"/>
      <c r="F9" s="655"/>
      <c r="G9" s="655"/>
      <c r="H9" s="655"/>
      <c r="I9" s="655"/>
      <c r="J9" s="655"/>
      <c r="K9" s="655"/>
      <c r="L9" s="655"/>
      <c r="M9" s="655"/>
      <c r="N9" s="655"/>
      <c r="O9" s="655"/>
      <c r="P9" s="655"/>
      <c r="Q9" s="656"/>
      <c r="R9" s="657">
        <v>28810</v>
      </c>
      <c r="S9" s="658"/>
      <c r="T9" s="658"/>
      <c r="U9" s="658"/>
      <c r="V9" s="658"/>
      <c r="W9" s="658"/>
      <c r="X9" s="658"/>
      <c r="Y9" s="659"/>
      <c r="Z9" s="695">
        <v>0.2</v>
      </c>
      <c r="AA9" s="695"/>
      <c r="AB9" s="695"/>
      <c r="AC9" s="695"/>
      <c r="AD9" s="696">
        <v>28810</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541134</v>
      </c>
      <c r="BH9" s="658"/>
      <c r="BI9" s="658"/>
      <c r="BJ9" s="658"/>
      <c r="BK9" s="658"/>
      <c r="BL9" s="658"/>
      <c r="BM9" s="658"/>
      <c r="BN9" s="659"/>
      <c r="BO9" s="695">
        <v>34.1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1373098</v>
      </c>
      <c r="CS9" s="658"/>
      <c r="CT9" s="658"/>
      <c r="CU9" s="658"/>
      <c r="CV9" s="658"/>
      <c r="CW9" s="658"/>
      <c r="CX9" s="658"/>
      <c r="CY9" s="659"/>
      <c r="CZ9" s="695">
        <v>8.1</v>
      </c>
      <c r="DA9" s="695"/>
      <c r="DB9" s="695"/>
      <c r="DC9" s="695"/>
      <c r="DD9" s="663">
        <v>46707</v>
      </c>
      <c r="DE9" s="658"/>
      <c r="DF9" s="658"/>
      <c r="DG9" s="658"/>
      <c r="DH9" s="658"/>
      <c r="DI9" s="658"/>
      <c r="DJ9" s="658"/>
      <c r="DK9" s="658"/>
      <c r="DL9" s="658"/>
      <c r="DM9" s="658"/>
      <c r="DN9" s="658"/>
      <c r="DO9" s="658"/>
      <c r="DP9" s="659"/>
      <c r="DQ9" s="663">
        <v>1139407</v>
      </c>
      <c r="DR9" s="658"/>
      <c r="DS9" s="658"/>
      <c r="DT9" s="658"/>
      <c r="DU9" s="658"/>
      <c r="DV9" s="658"/>
      <c r="DW9" s="658"/>
      <c r="DX9" s="658"/>
      <c r="DY9" s="658"/>
      <c r="DZ9" s="658"/>
      <c r="EA9" s="658"/>
      <c r="EB9" s="658"/>
      <c r="EC9" s="694"/>
    </row>
    <row r="10" spans="2:143" ht="11.25" customHeight="1">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34912</v>
      </c>
      <c r="BH10" s="658"/>
      <c r="BI10" s="658"/>
      <c r="BJ10" s="658"/>
      <c r="BK10" s="658"/>
      <c r="BL10" s="658"/>
      <c r="BM10" s="658"/>
      <c r="BN10" s="659"/>
      <c r="BO10" s="695">
        <v>2.2000000000000002</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26924</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18688</v>
      </c>
      <c r="DR10" s="658"/>
      <c r="DS10" s="658"/>
      <c r="DT10" s="658"/>
      <c r="DU10" s="658"/>
      <c r="DV10" s="658"/>
      <c r="DW10" s="658"/>
      <c r="DX10" s="658"/>
      <c r="DY10" s="658"/>
      <c r="DZ10" s="658"/>
      <c r="EA10" s="658"/>
      <c r="EB10" s="658"/>
      <c r="EC10" s="694"/>
    </row>
    <row r="11" spans="2:143" ht="11.25" customHeight="1">
      <c r="B11" s="654" t="s">
        <v>235</v>
      </c>
      <c r="C11" s="655"/>
      <c r="D11" s="655"/>
      <c r="E11" s="655"/>
      <c r="F11" s="655"/>
      <c r="G11" s="655"/>
      <c r="H11" s="655"/>
      <c r="I11" s="655"/>
      <c r="J11" s="655"/>
      <c r="K11" s="655"/>
      <c r="L11" s="655"/>
      <c r="M11" s="655"/>
      <c r="N11" s="655"/>
      <c r="O11" s="655"/>
      <c r="P11" s="655"/>
      <c r="Q11" s="656"/>
      <c r="R11" s="657">
        <v>397093</v>
      </c>
      <c r="S11" s="658"/>
      <c r="T11" s="658"/>
      <c r="U11" s="658"/>
      <c r="V11" s="658"/>
      <c r="W11" s="658"/>
      <c r="X11" s="658"/>
      <c r="Y11" s="659"/>
      <c r="Z11" s="660">
        <v>2.2000000000000002</v>
      </c>
      <c r="AA11" s="661"/>
      <c r="AB11" s="661"/>
      <c r="AC11" s="662"/>
      <c r="AD11" s="663">
        <v>397093</v>
      </c>
      <c r="AE11" s="658"/>
      <c r="AF11" s="658"/>
      <c r="AG11" s="658"/>
      <c r="AH11" s="658"/>
      <c r="AI11" s="658"/>
      <c r="AJ11" s="658"/>
      <c r="AK11" s="659"/>
      <c r="AL11" s="660">
        <v>4.7</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32673</v>
      </c>
      <c r="BH11" s="658"/>
      <c r="BI11" s="658"/>
      <c r="BJ11" s="658"/>
      <c r="BK11" s="658"/>
      <c r="BL11" s="658"/>
      <c r="BM11" s="658"/>
      <c r="BN11" s="659"/>
      <c r="BO11" s="695">
        <v>2.1</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1089837</v>
      </c>
      <c r="CS11" s="658"/>
      <c r="CT11" s="658"/>
      <c r="CU11" s="658"/>
      <c r="CV11" s="658"/>
      <c r="CW11" s="658"/>
      <c r="CX11" s="658"/>
      <c r="CY11" s="659"/>
      <c r="CZ11" s="695">
        <v>6.4</v>
      </c>
      <c r="DA11" s="695"/>
      <c r="DB11" s="695"/>
      <c r="DC11" s="695"/>
      <c r="DD11" s="663">
        <v>444588</v>
      </c>
      <c r="DE11" s="658"/>
      <c r="DF11" s="658"/>
      <c r="DG11" s="658"/>
      <c r="DH11" s="658"/>
      <c r="DI11" s="658"/>
      <c r="DJ11" s="658"/>
      <c r="DK11" s="658"/>
      <c r="DL11" s="658"/>
      <c r="DM11" s="658"/>
      <c r="DN11" s="658"/>
      <c r="DO11" s="658"/>
      <c r="DP11" s="659"/>
      <c r="DQ11" s="663">
        <v>484770</v>
      </c>
      <c r="DR11" s="658"/>
      <c r="DS11" s="658"/>
      <c r="DT11" s="658"/>
      <c r="DU11" s="658"/>
      <c r="DV11" s="658"/>
      <c r="DW11" s="658"/>
      <c r="DX11" s="658"/>
      <c r="DY11" s="658"/>
      <c r="DZ11" s="658"/>
      <c r="EA11" s="658"/>
      <c r="EB11" s="658"/>
      <c r="EC11" s="694"/>
    </row>
    <row r="12" spans="2:143" ht="11.25" customHeight="1">
      <c r="B12" s="654" t="s">
        <v>238</v>
      </c>
      <c r="C12" s="655"/>
      <c r="D12" s="655"/>
      <c r="E12" s="655"/>
      <c r="F12" s="655"/>
      <c r="G12" s="655"/>
      <c r="H12" s="655"/>
      <c r="I12" s="655"/>
      <c r="J12" s="655"/>
      <c r="K12" s="655"/>
      <c r="L12" s="655"/>
      <c r="M12" s="655"/>
      <c r="N12" s="655"/>
      <c r="O12" s="655"/>
      <c r="P12" s="655"/>
      <c r="Q12" s="656"/>
      <c r="R12" s="657">
        <v>42</v>
      </c>
      <c r="S12" s="658"/>
      <c r="T12" s="658"/>
      <c r="U12" s="658"/>
      <c r="V12" s="658"/>
      <c r="W12" s="658"/>
      <c r="X12" s="658"/>
      <c r="Y12" s="659"/>
      <c r="Z12" s="695">
        <v>0</v>
      </c>
      <c r="AA12" s="695"/>
      <c r="AB12" s="695"/>
      <c r="AC12" s="695"/>
      <c r="AD12" s="696">
        <v>42</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785034</v>
      </c>
      <c r="BH12" s="658"/>
      <c r="BI12" s="658"/>
      <c r="BJ12" s="658"/>
      <c r="BK12" s="658"/>
      <c r="BL12" s="658"/>
      <c r="BM12" s="658"/>
      <c r="BN12" s="659"/>
      <c r="BO12" s="695">
        <v>49.5</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1023698</v>
      </c>
      <c r="CS12" s="658"/>
      <c r="CT12" s="658"/>
      <c r="CU12" s="658"/>
      <c r="CV12" s="658"/>
      <c r="CW12" s="658"/>
      <c r="CX12" s="658"/>
      <c r="CY12" s="659"/>
      <c r="CZ12" s="695">
        <v>6</v>
      </c>
      <c r="DA12" s="695"/>
      <c r="DB12" s="695"/>
      <c r="DC12" s="695"/>
      <c r="DD12" s="663">
        <v>137531</v>
      </c>
      <c r="DE12" s="658"/>
      <c r="DF12" s="658"/>
      <c r="DG12" s="658"/>
      <c r="DH12" s="658"/>
      <c r="DI12" s="658"/>
      <c r="DJ12" s="658"/>
      <c r="DK12" s="658"/>
      <c r="DL12" s="658"/>
      <c r="DM12" s="658"/>
      <c r="DN12" s="658"/>
      <c r="DO12" s="658"/>
      <c r="DP12" s="659"/>
      <c r="DQ12" s="663">
        <v>789741</v>
      </c>
      <c r="DR12" s="658"/>
      <c r="DS12" s="658"/>
      <c r="DT12" s="658"/>
      <c r="DU12" s="658"/>
      <c r="DV12" s="658"/>
      <c r="DW12" s="658"/>
      <c r="DX12" s="658"/>
      <c r="DY12" s="658"/>
      <c r="DZ12" s="658"/>
      <c r="EA12" s="658"/>
      <c r="EB12" s="658"/>
      <c r="EC12" s="694"/>
    </row>
    <row r="13" spans="2:143" ht="11.25" customHeight="1">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779054</v>
      </c>
      <c r="BH13" s="658"/>
      <c r="BI13" s="658"/>
      <c r="BJ13" s="658"/>
      <c r="BK13" s="658"/>
      <c r="BL13" s="658"/>
      <c r="BM13" s="658"/>
      <c r="BN13" s="659"/>
      <c r="BO13" s="695">
        <v>49.1</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1702747</v>
      </c>
      <c r="CS13" s="658"/>
      <c r="CT13" s="658"/>
      <c r="CU13" s="658"/>
      <c r="CV13" s="658"/>
      <c r="CW13" s="658"/>
      <c r="CX13" s="658"/>
      <c r="CY13" s="659"/>
      <c r="CZ13" s="695">
        <v>10</v>
      </c>
      <c r="DA13" s="695"/>
      <c r="DB13" s="695"/>
      <c r="DC13" s="695"/>
      <c r="DD13" s="663">
        <v>435216</v>
      </c>
      <c r="DE13" s="658"/>
      <c r="DF13" s="658"/>
      <c r="DG13" s="658"/>
      <c r="DH13" s="658"/>
      <c r="DI13" s="658"/>
      <c r="DJ13" s="658"/>
      <c r="DK13" s="658"/>
      <c r="DL13" s="658"/>
      <c r="DM13" s="658"/>
      <c r="DN13" s="658"/>
      <c r="DO13" s="658"/>
      <c r="DP13" s="659"/>
      <c r="DQ13" s="663">
        <v>1061434</v>
      </c>
      <c r="DR13" s="658"/>
      <c r="DS13" s="658"/>
      <c r="DT13" s="658"/>
      <c r="DU13" s="658"/>
      <c r="DV13" s="658"/>
      <c r="DW13" s="658"/>
      <c r="DX13" s="658"/>
      <c r="DY13" s="658"/>
      <c r="DZ13" s="658"/>
      <c r="EA13" s="658"/>
      <c r="EB13" s="658"/>
      <c r="EC13" s="694"/>
    </row>
    <row r="14" spans="2:143" ht="11.25" customHeight="1">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75216</v>
      </c>
      <c r="BH14" s="658"/>
      <c r="BI14" s="658"/>
      <c r="BJ14" s="658"/>
      <c r="BK14" s="658"/>
      <c r="BL14" s="658"/>
      <c r="BM14" s="658"/>
      <c r="BN14" s="659"/>
      <c r="BO14" s="695">
        <v>4.7</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740994</v>
      </c>
      <c r="CS14" s="658"/>
      <c r="CT14" s="658"/>
      <c r="CU14" s="658"/>
      <c r="CV14" s="658"/>
      <c r="CW14" s="658"/>
      <c r="CX14" s="658"/>
      <c r="CY14" s="659"/>
      <c r="CZ14" s="695">
        <v>4.4000000000000004</v>
      </c>
      <c r="DA14" s="695"/>
      <c r="DB14" s="695"/>
      <c r="DC14" s="695"/>
      <c r="DD14" s="663">
        <v>166165</v>
      </c>
      <c r="DE14" s="658"/>
      <c r="DF14" s="658"/>
      <c r="DG14" s="658"/>
      <c r="DH14" s="658"/>
      <c r="DI14" s="658"/>
      <c r="DJ14" s="658"/>
      <c r="DK14" s="658"/>
      <c r="DL14" s="658"/>
      <c r="DM14" s="658"/>
      <c r="DN14" s="658"/>
      <c r="DO14" s="658"/>
      <c r="DP14" s="659"/>
      <c r="DQ14" s="663">
        <v>489621</v>
      </c>
      <c r="DR14" s="658"/>
      <c r="DS14" s="658"/>
      <c r="DT14" s="658"/>
      <c r="DU14" s="658"/>
      <c r="DV14" s="658"/>
      <c r="DW14" s="658"/>
      <c r="DX14" s="658"/>
      <c r="DY14" s="658"/>
      <c r="DZ14" s="658"/>
      <c r="EA14" s="658"/>
      <c r="EB14" s="658"/>
      <c r="EC14" s="694"/>
    </row>
    <row r="15" spans="2:143" ht="11.25" customHeight="1">
      <c r="B15" s="654" t="s">
        <v>247</v>
      </c>
      <c r="C15" s="655"/>
      <c r="D15" s="655"/>
      <c r="E15" s="655"/>
      <c r="F15" s="655"/>
      <c r="G15" s="655"/>
      <c r="H15" s="655"/>
      <c r="I15" s="655"/>
      <c r="J15" s="655"/>
      <c r="K15" s="655"/>
      <c r="L15" s="655"/>
      <c r="M15" s="655"/>
      <c r="N15" s="655"/>
      <c r="O15" s="655"/>
      <c r="P15" s="655"/>
      <c r="Q15" s="656"/>
      <c r="R15" s="657">
        <v>24474</v>
      </c>
      <c r="S15" s="658"/>
      <c r="T15" s="658"/>
      <c r="U15" s="658"/>
      <c r="V15" s="658"/>
      <c r="W15" s="658"/>
      <c r="X15" s="658"/>
      <c r="Y15" s="659"/>
      <c r="Z15" s="695">
        <v>0.1</v>
      </c>
      <c r="AA15" s="695"/>
      <c r="AB15" s="695"/>
      <c r="AC15" s="695"/>
      <c r="AD15" s="696">
        <v>24474</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81543</v>
      </c>
      <c r="BH15" s="658"/>
      <c r="BI15" s="658"/>
      <c r="BJ15" s="658"/>
      <c r="BK15" s="658"/>
      <c r="BL15" s="658"/>
      <c r="BM15" s="658"/>
      <c r="BN15" s="659"/>
      <c r="BO15" s="695">
        <v>5.0999999999999996</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1681532</v>
      </c>
      <c r="CS15" s="658"/>
      <c r="CT15" s="658"/>
      <c r="CU15" s="658"/>
      <c r="CV15" s="658"/>
      <c r="CW15" s="658"/>
      <c r="CX15" s="658"/>
      <c r="CY15" s="659"/>
      <c r="CZ15" s="695">
        <v>9.9</v>
      </c>
      <c r="DA15" s="695"/>
      <c r="DB15" s="695"/>
      <c r="DC15" s="695"/>
      <c r="DD15" s="663">
        <v>258307</v>
      </c>
      <c r="DE15" s="658"/>
      <c r="DF15" s="658"/>
      <c r="DG15" s="658"/>
      <c r="DH15" s="658"/>
      <c r="DI15" s="658"/>
      <c r="DJ15" s="658"/>
      <c r="DK15" s="658"/>
      <c r="DL15" s="658"/>
      <c r="DM15" s="658"/>
      <c r="DN15" s="658"/>
      <c r="DO15" s="658"/>
      <c r="DP15" s="659"/>
      <c r="DQ15" s="663">
        <v>1266708</v>
      </c>
      <c r="DR15" s="658"/>
      <c r="DS15" s="658"/>
      <c r="DT15" s="658"/>
      <c r="DU15" s="658"/>
      <c r="DV15" s="658"/>
      <c r="DW15" s="658"/>
      <c r="DX15" s="658"/>
      <c r="DY15" s="658"/>
      <c r="DZ15" s="658"/>
      <c r="EA15" s="658"/>
      <c r="EB15" s="658"/>
      <c r="EC15" s="694"/>
    </row>
    <row r="16" spans="2:143" ht="11.25" customHeight="1">
      <c r="B16" s="654" t="s">
        <v>250</v>
      </c>
      <c r="C16" s="655"/>
      <c r="D16" s="655"/>
      <c r="E16" s="655"/>
      <c r="F16" s="655"/>
      <c r="G16" s="655"/>
      <c r="H16" s="655"/>
      <c r="I16" s="655"/>
      <c r="J16" s="655"/>
      <c r="K16" s="655"/>
      <c r="L16" s="655"/>
      <c r="M16" s="655"/>
      <c r="N16" s="655"/>
      <c r="O16" s="655"/>
      <c r="P16" s="655"/>
      <c r="Q16" s="656"/>
      <c r="R16" s="657">
        <v>33870</v>
      </c>
      <c r="S16" s="658"/>
      <c r="T16" s="658"/>
      <c r="U16" s="658"/>
      <c r="V16" s="658"/>
      <c r="W16" s="658"/>
      <c r="X16" s="658"/>
      <c r="Y16" s="659"/>
      <c r="Z16" s="695">
        <v>0.2</v>
      </c>
      <c r="AA16" s="695"/>
      <c r="AB16" s="695"/>
      <c r="AC16" s="695"/>
      <c r="AD16" s="696">
        <v>33870</v>
      </c>
      <c r="AE16" s="696"/>
      <c r="AF16" s="696"/>
      <c r="AG16" s="696"/>
      <c r="AH16" s="696"/>
      <c r="AI16" s="696"/>
      <c r="AJ16" s="696"/>
      <c r="AK16" s="696"/>
      <c r="AL16" s="660">
        <v>0.4</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578551</v>
      </c>
      <c r="CS16" s="658"/>
      <c r="CT16" s="658"/>
      <c r="CU16" s="658"/>
      <c r="CV16" s="658"/>
      <c r="CW16" s="658"/>
      <c r="CX16" s="658"/>
      <c r="CY16" s="659"/>
      <c r="CZ16" s="695">
        <v>3.4</v>
      </c>
      <c r="DA16" s="695"/>
      <c r="DB16" s="695"/>
      <c r="DC16" s="695"/>
      <c r="DD16" s="663" t="s">
        <v>122</v>
      </c>
      <c r="DE16" s="658"/>
      <c r="DF16" s="658"/>
      <c r="DG16" s="658"/>
      <c r="DH16" s="658"/>
      <c r="DI16" s="658"/>
      <c r="DJ16" s="658"/>
      <c r="DK16" s="658"/>
      <c r="DL16" s="658"/>
      <c r="DM16" s="658"/>
      <c r="DN16" s="658"/>
      <c r="DO16" s="658"/>
      <c r="DP16" s="659"/>
      <c r="DQ16" s="663">
        <v>709</v>
      </c>
      <c r="DR16" s="658"/>
      <c r="DS16" s="658"/>
      <c r="DT16" s="658"/>
      <c r="DU16" s="658"/>
      <c r="DV16" s="658"/>
      <c r="DW16" s="658"/>
      <c r="DX16" s="658"/>
      <c r="DY16" s="658"/>
      <c r="DZ16" s="658"/>
      <c r="EA16" s="658"/>
      <c r="EB16" s="658"/>
      <c r="EC16" s="694"/>
    </row>
    <row r="17" spans="2:133" ht="11.25" customHeight="1">
      <c r="B17" s="654" t="s">
        <v>253</v>
      </c>
      <c r="C17" s="655"/>
      <c r="D17" s="655"/>
      <c r="E17" s="655"/>
      <c r="F17" s="655"/>
      <c r="G17" s="655"/>
      <c r="H17" s="655"/>
      <c r="I17" s="655"/>
      <c r="J17" s="655"/>
      <c r="K17" s="655"/>
      <c r="L17" s="655"/>
      <c r="M17" s="655"/>
      <c r="N17" s="655"/>
      <c r="O17" s="655"/>
      <c r="P17" s="655"/>
      <c r="Q17" s="656"/>
      <c r="R17" s="657">
        <v>71708</v>
      </c>
      <c r="S17" s="658"/>
      <c r="T17" s="658"/>
      <c r="U17" s="658"/>
      <c r="V17" s="658"/>
      <c r="W17" s="658"/>
      <c r="X17" s="658"/>
      <c r="Y17" s="659"/>
      <c r="Z17" s="695">
        <v>0.4</v>
      </c>
      <c r="AA17" s="695"/>
      <c r="AB17" s="695"/>
      <c r="AC17" s="695"/>
      <c r="AD17" s="696">
        <v>71708</v>
      </c>
      <c r="AE17" s="696"/>
      <c r="AF17" s="696"/>
      <c r="AG17" s="696"/>
      <c r="AH17" s="696"/>
      <c r="AI17" s="696"/>
      <c r="AJ17" s="696"/>
      <c r="AK17" s="696"/>
      <c r="AL17" s="660">
        <v>0.9</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2317652</v>
      </c>
      <c r="CS17" s="658"/>
      <c r="CT17" s="658"/>
      <c r="CU17" s="658"/>
      <c r="CV17" s="658"/>
      <c r="CW17" s="658"/>
      <c r="CX17" s="658"/>
      <c r="CY17" s="659"/>
      <c r="CZ17" s="695">
        <v>13.7</v>
      </c>
      <c r="DA17" s="695"/>
      <c r="DB17" s="695"/>
      <c r="DC17" s="695"/>
      <c r="DD17" s="663" t="s">
        <v>122</v>
      </c>
      <c r="DE17" s="658"/>
      <c r="DF17" s="658"/>
      <c r="DG17" s="658"/>
      <c r="DH17" s="658"/>
      <c r="DI17" s="658"/>
      <c r="DJ17" s="658"/>
      <c r="DK17" s="658"/>
      <c r="DL17" s="658"/>
      <c r="DM17" s="658"/>
      <c r="DN17" s="658"/>
      <c r="DO17" s="658"/>
      <c r="DP17" s="659"/>
      <c r="DQ17" s="663">
        <v>2312318</v>
      </c>
      <c r="DR17" s="658"/>
      <c r="DS17" s="658"/>
      <c r="DT17" s="658"/>
      <c r="DU17" s="658"/>
      <c r="DV17" s="658"/>
      <c r="DW17" s="658"/>
      <c r="DX17" s="658"/>
      <c r="DY17" s="658"/>
      <c r="DZ17" s="658"/>
      <c r="EA17" s="658"/>
      <c r="EB17" s="658"/>
      <c r="EC17" s="694"/>
    </row>
    <row r="18" spans="2:133" ht="11.25" customHeight="1">
      <c r="B18" s="654" t="s">
        <v>256</v>
      </c>
      <c r="C18" s="655"/>
      <c r="D18" s="655"/>
      <c r="E18" s="655"/>
      <c r="F18" s="655"/>
      <c r="G18" s="655"/>
      <c r="H18" s="655"/>
      <c r="I18" s="655"/>
      <c r="J18" s="655"/>
      <c r="K18" s="655"/>
      <c r="L18" s="655"/>
      <c r="M18" s="655"/>
      <c r="N18" s="655"/>
      <c r="O18" s="655"/>
      <c r="P18" s="655"/>
      <c r="Q18" s="656"/>
      <c r="R18" s="657">
        <v>5434</v>
      </c>
      <c r="S18" s="658"/>
      <c r="T18" s="658"/>
      <c r="U18" s="658"/>
      <c r="V18" s="658"/>
      <c r="W18" s="658"/>
      <c r="X18" s="658"/>
      <c r="Y18" s="659"/>
      <c r="Z18" s="695">
        <v>0</v>
      </c>
      <c r="AA18" s="695"/>
      <c r="AB18" s="695"/>
      <c r="AC18" s="695"/>
      <c r="AD18" s="696">
        <v>5434</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c r="B19" s="654" t="s">
        <v>259</v>
      </c>
      <c r="C19" s="655"/>
      <c r="D19" s="655"/>
      <c r="E19" s="655"/>
      <c r="F19" s="655"/>
      <c r="G19" s="655"/>
      <c r="H19" s="655"/>
      <c r="I19" s="655"/>
      <c r="J19" s="655"/>
      <c r="K19" s="655"/>
      <c r="L19" s="655"/>
      <c r="M19" s="655"/>
      <c r="N19" s="655"/>
      <c r="O19" s="655"/>
      <c r="P19" s="655"/>
      <c r="Q19" s="656"/>
      <c r="R19" s="657">
        <v>61709</v>
      </c>
      <c r="S19" s="658"/>
      <c r="T19" s="658"/>
      <c r="U19" s="658"/>
      <c r="V19" s="658"/>
      <c r="W19" s="658"/>
      <c r="X19" s="658"/>
      <c r="Y19" s="659"/>
      <c r="Z19" s="695">
        <v>0.3</v>
      </c>
      <c r="AA19" s="695"/>
      <c r="AB19" s="695"/>
      <c r="AC19" s="695"/>
      <c r="AD19" s="696">
        <v>61709</v>
      </c>
      <c r="AE19" s="696"/>
      <c r="AF19" s="696"/>
      <c r="AG19" s="696"/>
      <c r="AH19" s="696"/>
      <c r="AI19" s="696"/>
      <c r="AJ19" s="696"/>
      <c r="AK19" s="696"/>
      <c r="AL19" s="660">
        <v>0.7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11943</v>
      </c>
      <c r="BH19" s="658"/>
      <c r="BI19" s="658"/>
      <c r="BJ19" s="658"/>
      <c r="BK19" s="658"/>
      <c r="BL19" s="658"/>
      <c r="BM19" s="658"/>
      <c r="BN19" s="659"/>
      <c r="BO19" s="695">
        <v>0.8</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c r="B20" s="724" t="s">
        <v>262</v>
      </c>
      <c r="C20" s="725"/>
      <c r="D20" s="725"/>
      <c r="E20" s="725"/>
      <c r="F20" s="725"/>
      <c r="G20" s="725"/>
      <c r="H20" s="725"/>
      <c r="I20" s="725"/>
      <c r="J20" s="725"/>
      <c r="K20" s="725"/>
      <c r="L20" s="725"/>
      <c r="M20" s="725"/>
      <c r="N20" s="725"/>
      <c r="O20" s="725"/>
      <c r="P20" s="725"/>
      <c r="Q20" s="726"/>
      <c r="R20" s="657">
        <v>4565</v>
      </c>
      <c r="S20" s="658"/>
      <c r="T20" s="658"/>
      <c r="U20" s="658"/>
      <c r="V20" s="658"/>
      <c r="W20" s="658"/>
      <c r="X20" s="658"/>
      <c r="Y20" s="659"/>
      <c r="Z20" s="695">
        <v>0</v>
      </c>
      <c r="AA20" s="695"/>
      <c r="AB20" s="695"/>
      <c r="AC20" s="695"/>
      <c r="AD20" s="696">
        <v>4565</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11943</v>
      </c>
      <c r="BH20" s="658"/>
      <c r="BI20" s="658"/>
      <c r="BJ20" s="658"/>
      <c r="BK20" s="658"/>
      <c r="BL20" s="658"/>
      <c r="BM20" s="658"/>
      <c r="BN20" s="659"/>
      <c r="BO20" s="695">
        <v>0.8</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16969138</v>
      </c>
      <c r="CS20" s="658"/>
      <c r="CT20" s="658"/>
      <c r="CU20" s="658"/>
      <c r="CV20" s="658"/>
      <c r="CW20" s="658"/>
      <c r="CX20" s="658"/>
      <c r="CY20" s="659"/>
      <c r="CZ20" s="695">
        <v>100</v>
      </c>
      <c r="DA20" s="695"/>
      <c r="DB20" s="695"/>
      <c r="DC20" s="695"/>
      <c r="DD20" s="663">
        <v>1860651</v>
      </c>
      <c r="DE20" s="658"/>
      <c r="DF20" s="658"/>
      <c r="DG20" s="658"/>
      <c r="DH20" s="658"/>
      <c r="DI20" s="658"/>
      <c r="DJ20" s="658"/>
      <c r="DK20" s="658"/>
      <c r="DL20" s="658"/>
      <c r="DM20" s="658"/>
      <c r="DN20" s="658"/>
      <c r="DO20" s="658"/>
      <c r="DP20" s="659"/>
      <c r="DQ20" s="663">
        <v>11044644</v>
      </c>
      <c r="DR20" s="658"/>
      <c r="DS20" s="658"/>
      <c r="DT20" s="658"/>
      <c r="DU20" s="658"/>
      <c r="DV20" s="658"/>
      <c r="DW20" s="658"/>
      <c r="DX20" s="658"/>
      <c r="DY20" s="658"/>
      <c r="DZ20" s="658"/>
      <c r="EA20" s="658"/>
      <c r="EB20" s="658"/>
      <c r="EC20" s="694"/>
    </row>
    <row r="21" spans="2:133" ht="11.25" customHeight="1">
      <c r="B21" s="654" t="s">
        <v>265</v>
      </c>
      <c r="C21" s="655"/>
      <c r="D21" s="655"/>
      <c r="E21" s="655"/>
      <c r="F21" s="655"/>
      <c r="G21" s="655"/>
      <c r="H21" s="655"/>
      <c r="I21" s="655"/>
      <c r="J21" s="655"/>
      <c r="K21" s="655"/>
      <c r="L21" s="655"/>
      <c r="M21" s="655"/>
      <c r="N21" s="655"/>
      <c r="O21" s="655"/>
      <c r="P21" s="655"/>
      <c r="Q21" s="656"/>
      <c r="R21" s="657">
        <v>7046652</v>
      </c>
      <c r="S21" s="658"/>
      <c r="T21" s="658"/>
      <c r="U21" s="658"/>
      <c r="V21" s="658"/>
      <c r="W21" s="658"/>
      <c r="X21" s="658"/>
      <c r="Y21" s="659"/>
      <c r="Z21" s="695">
        <v>39.5</v>
      </c>
      <c r="AA21" s="695"/>
      <c r="AB21" s="695"/>
      <c r="AC21" s="695"/>
      <c r="AD21" s="696">
        <v>6063147</v>
      </c>
      <c r="AE21" s="696"/>
      <c r="AF21" s="696"/>
      <c r="AG21" s="696"/>
      <c r="AH21" s="696"/>
      <c r="AI21" s="696"/>
      <c r="AJ21" s="696"/>
      <c r="AK21" s="696"/>
      <c r="AL21" s="660">
        <v>72.099999999999994</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11943</v>
      </c>
      <c r="BH21" s="658"/>
      <c r="BI21" s="658"/>
      <c r="BJ21" s="658"/>
      <c r="BK21" s="658"/>
      <c r="BL21" s="658"/>
      <c r="BM21" s="658"/>
      <c r="BN21" s="659"/>
      <c r="BO21" s="695">
        <v>0.8</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c r="B22" s="654" t="s">
        <v>267</v>
      </c>
      <c r="C22" s="655"/>
      <c r="D22" s="655"/>
      <c r="E22" s="655"/>
      <c r="F22" s="655"/>
      <c r="G22" s="655"/>
      <c r="H22" s="655"/>
      <c r="I22" s="655"/>
      <c r="J22" s="655"/>
      <c r="K22" s="655"/>
      <c r="L22" s="655"/>
      <c r="M22" s="655"/>
      <c r="N22" s="655"/>
      <c r="O22" s="655"/>
      <c r="P22" s="655"/>
      <c r="Q22" s="656"/>
      <c r="R22" s="657">
        <v>6063147</v>
      </c>
      <c r="S22" s="658"/>
      <c r="T22" s="658"/>
      <c r="U22" s="658"/>
      <c r="V22" s="658"/>
      <c r="W22" s="658"/>
      <c r="X22" s="658"/>
      <c r="Y22" s="659"/>
      <c r="Z22" s="695">
        <v>34</v>
      </c>
      <c r="AA22" s="695"/>
      <c r="AB22" s="695"/>
      <c r="AC22" s="695"/>
      <c r="AD22" s="696">
        <v>6063147</v>
      </c>
      <c r="AE22" s="696"/>
      <c r="AF22" s="696"/>
      <c r="AG22" s="696"/>
      <c r="AH22" s="696"/>
      <c r="AI22" s="696"/>
      <c r="AJ22" s="696"/>
      <c r="AK22" s="696"/>
      <c r="AL22" s="660">
        <v>72.099999999999994</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c r="B23" s="654" t="s">
        <v>270</v>
      </c>
      <c r="C23" s="655"/>
      <c r="D23" s="655"/>
      <c r="E23" s="655"/>
      <c r="F23" s="655"/>
      <c r="G23" s="655"/>
      <c r="H23" s="655"/>
      <c r="I23" s="655"/>
      <c r="J23" s="655"/>
      <c r="K23" s="655"/>
      <c r="L23" s="655"/>
      <c r="M23" s="655"/>
      <c r="N23" s="655"/>
      <c r="O23" s="655"/>
      <c r="P23" s="655"/>
      <c r="Q23" s="656"/>
      <c r="R23" s="657">
        <v>983505</v>
      </c>
      <c r="S23" s="658"/>
      <c r="T23" s="658"/>
      <c r="U23" s="658"/>
      <c r="V23" s="658"/>
      <c r="W23" s="658"/>
      <c r="X23" s="658"/>
      <c r="Y23" s="659"/>
      <c r="Z23" s="695">
        <v>5.5</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6356469</v>
      </c>
      <c r="CS24" s="713"/>
      <c r="CT24" s="713"/>
      <c r="CU24" s="713"/>
      <c r="CV24" s="713"/>
      <c r="CW24" s="713"/>
      <c r="CX24" s="713"/>
      <c r="CY24" s="738"/>
      <c r="CZ24" s="739">
        <v>37.5</v>
      </c>
      <c r="DA24" s="721"/>
      <c r="DB24" s="721"/>
      <c r="DC24" s="741"/>
      <c r="DD24" s="737">
        <v>5190582</v>
      </c>
      <c r="DE24" s="713"/>
      <c r="DF24" s="713"/>
      <c r="DG24" s="713"/>
      <c r="DH24" s="713"/>
      <c r="DI24" s="713"/>
      <c r="DJ24" s="713"/>
      <c r="DK24" s="738"/>
      <c r="DL24" s="737">
        <v>4639531</v>
      </c>
      <c r="DM24" s="713"/>
      <c r="DN24" s="713"/>
      <c r="DO24" s="713"/>
      <c r="DP24" s="713"/>
      <c r="DQ24" s="713"/>
      <c r="DR24" s="713"/>
      <c r="DS24" s="713"/>
      <c r="DT24" s="713"/>
      <c r="DU24" s="713"/>
      <c r="DV24" s="738"/>
      <c r="DW24" s="739">
        <v>55</v>
      </c>
      <c r="DX24" s="721"/>
      <c r="DY24" s="721"/>
      <c r="DZ24" s="721"/>
      <c r="EA24" s="721"/>
      <c r="EB24" s="721"/>
      <c r="EC24" s="740"/>
    </row>
    <row r="25" spans="2:133" ht="11.25" customHeight="1">
      <c r="B25" s="654" t="s">
        <v>280</v>
      </c>
      <c r="C25" s="655"/>
      <c r="D25" s="655"/>
      <c r="E25" s="655"/>
      <c r="F25" s="655"/>
      <c r="G25" s="655"/>
      <c r="H25" s="655"/>
      <c r="I25" s="655"/>
      <c r="J25" s="655"/>
      <c r="K25" s="655"/>
      <c r="L25" s="655"/>
      <c r="M25" s="655"/>
      <c r="N25" s="655"/>
      <c r="O25" s="655"/>
      <c r="P25" s="655"/>
      <c r="Q25" s="656"/>
      <c r="R25" s="657">
        <v>9374354</v>
      </c>
      <c r="S25" s="658"/>
      <c r="T25" s="658"/>
      <c r="U25" s="658"/>
      <c r="V25" s="658"/>
      <c r="W25" s="658"/>
      <c r="X25" s="658"/>
      <c r="Y25" s="659"/>
      <c r="Z25" s="695">
        <v>52.5</v>
      </c>
      <c r="AA25" s="695"/>
      <c r="AB25" s="695"/>
      <c r="AC25" s="695"/>
      <c r="AD25" s="696">
        <v>8390849</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2650736</v>
      </c>
      <c r="CS25" s="670"/>
      <c r="CT25" s="670"/>
      <c r="CU25" s="670"/>
      <c r="CV25" s="670"/>
      <c r="CW25" s="670"/>
      <c r="CX25" s="670"/>
      <c r="CY25" s="671"/>
      <c r="CZ25" s="660">
        <v>15.6</v>
      </c>
      <c r="DA25" s="672"/>
      <c r="DB25" s="672"/>
      <c r="DC25" s="673"/>
      <c r="DD25" s="663">
        <v>2370725</v>
      </c>
      <c r="DE25" s="670"/>
      <c r="DF25" s="670"/>
      <c r="DG25" s="670"/>
      <c r="DH25" s="670"/>
      <c r="DI25" s="670"/>
      <c r="DJ25" s="670"/>
      <c r="DK25" s="671"/>
      <c r="DL25" s="663">
        <v>2313878</v>
      </c>
      <c r="DM25" s="670"/>
      <c r="DN25" s="670"/>
      <c r="DO25" s="670"/>
      <c r="DP25" s="670"/>
      <c r="DQ25" s="670"/>
      <c r="DR25" s="670"/>
      <c r="DS25" s="670"/>
      <c r="DT25" s="670"/>
      <c r="DU25" s="670"/>
      <c r="DV25" s="671"/>
      <c r="DW25" s="660">
        <v>27.5</v>
      </c>
      <c r="DX25" s="672"/>
      <c r="DY25" s="672"/>
      <c r="DZ25" s="672"/>
      <c r="EA25" s="672"/>
      <c r="EB25" s="672"/>
      <c r="EC25" s="684"/>
    </row>
    <row r="26" spans="2:133" ht="11.25" customHeight="1">
      <c r="B26" s="654" t="s">
        <v>283</v>
      </c>
      <c r="C26" s="655"/>
      <c r="D26" s="655"/>
      <c r="E26" s="655"/>
      <c r="F26" s="655"/>
      <c r="G26" s="655"/>
      <c r="H26" s="655"/>
      <c r="I26" s="655"/>
      <c r="J26" s="655"/>
      <c r="K26" s="655"/>
      <c r="L26" s="655"/>
      <c r="M26" s="655"/>
      <c r="N26" s="655"/>
      <c r="O26" s="655"/>
      <c r="P26" s="655"/>
      <c r="Q26" s="656"/>
      <c r="R26" s="657">
        <v>2083</v>
      </c>
      <c r="S26" s="658"/>
      <c r="T26" s="658"/>
      <c r="U26" s="658"/>
      <c r="V26" s="658"/>
      <c r="W26" s="658"/>
      <c r="X26" s="658"/>
      <c r="Y26" s="659"/>
      <c r="Z26" s="695">
        <v>0</v>
      </c>
      <c r="AA26" s="695"/>
      <c r="AB26" s="695"/>
      <c r="AC26" s="695"/>
      <c r="AD26" s="696">
        <v>2083</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1134580</v>
      </c>
      <c r="CS26" s="658"/>
      <c r="CT26" s="658"/>
      <c r="CU26" s="658"/>
      <c r="CV26" s="658"/>
      <c r="CW26" s="658"/>
      <c r="CX26" s="658"/>
      <c r="CY26" s="659"/>
      <c r="CZ26" s="660">
        <v>6.7</v>
      </c>
      <c r="DA26" s="672"/>
      <c r="DB26" s="672"/>
      <c r="DC26" s="673"/>
      <c r="DD26" s="663">
        <v>1028379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c r="B27" s="654" t="s">
        <v>286</v>
      </c>
      <c r="C27" s="655"/>
      <c r="D27" s="655"/>
      <c r="E27" s="655"/>
      <c r="F27" s="655"/>
      <c r="G27" s="655"/>
      <c r="H27" s="655"/>
      <c r="I27" s="655"/>
      <c r="J27" s="655"/>
      <c r="K27" s="655"/>
      <c r="L27" s="655"/>
      <c r="M27" s="655"/>
      <c r="N27" s="655"/>
      <c r="O27" s="655"/>
      <c r="P27" s="655"/>
      <c r="Q27" s="656"/>
      <c r="R27" s="657">
        <v>131535</v>
      </c>
      <c r="S27" s="658"/>
      <c r="T27" s="658"/>
      <c r="U27" s="658"/>
      <c r="V27" s="658"/>
      <c r="W27" s="658"/>
      <c r="X27" s="658"/>
      <c r="Y27" s="659"/>
      <c r="Z27" s="695">
        <v>0.7</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1585929</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1388092</v>
      </c>
      <c r="CS27" s="670"/>
      <c r="CT27" s="670"/>
      <c r="CU27" s="670"/>
      <c r="CV27" s="670"/>
      <c r="CW27" s="670"/>
      <c r="CX27" s="670"/>
      <c r="CY27" s="671"/>
      <c r="CZ27" s="660">
        <v>8.1999999999999993</v>
      </c>
      <c r="DA27" s="672"/>
      <c r="DB27" s="672"/>
      <c r="DC27" s="673"/>
      <c r="DD27" s="663">
        <v>507550</v>
      </c>
      <c r="DE27" s="670"/>
      <c r="DF27" s="670"/>
      <c r="DG27" s="670"/>
      <c r="DH27" s="670"/>
      <c r="DI27" s="670"/>
      <c r="DJ27" s="670"/>
      <c r="DK27" s="671"/>
      <c r="DL27" s="663">
        <v>300134</v>
      </c>
      <c r="DM27" s="670"/>
      <c r="DN27" s="670"/>
      <c r="DO27" s="670"/>
      <c r="DP27" s="670"/>
      <c r="DQ27" s="670"/>
      <c r="DR27" s="670"/>
      <c r="DS27" s="670"/>
      <c r="DT27" s="670"/>
      <c r="DU27" s="670"/>
      <c r="DV27" s="671"/>
      <c r="DW27" s="660">
        <v>3.6</v>
      </c>
      <c r="DX27" s="672"/>
      <c r="DY27" s="672"/>
      <c r="DZ27" s="672"/>
      <c r="EA27" s="672"/>
      <c r="EB27" s="672"/>
      <c r="EC27" s="684"/>
    </row>
    <row r="28" spans="2:133" ht="11.25" customHeight="1">
      <c r="B28" s="654" t="s">
        <v>289</v>
      </c>
      <c r="C28" s="655"/>
      <c r="D28" s="655"/>
      <c r="E28" s="655"/>
      <c r="F28" s="655"/>
      <c r="G28" s="655"/>
      <c r="H28" s="655"/>
      <c r="I28" s="655"/>
      <c r="J28" s="655"/>
      <c r="K28" s="655"/>
      <c r="L28" s="655"/>
      <c r="M28" s="655"/>
      <c r="N28" s="655"/>
      <c r="O28" s="655"/>
      <c r="P28" s="655"/>
      <c r="Q28" s="656"/>
      <c r="R28" s="657">
        <v>91508</v>
      </c>
      <c r="S28" s="658"/>
      <c r="T28" s="658"/>
      <c r="U28" s="658"/>
      <c r="V28" s="658"/>
      <c r="W28" s="658"/>
      <c r="X28" s="658"/>
      <c r="Y28" s="659"/>
      <c r="Z28" s="695">
        <v>0.5</v>
      </c>
      <c r="AA28" s="695"/>
      <c r="AB28" s="695"/>
      <c r="AC28" s="695"/>
      <c r="AD28" s="696">
        <v>10754</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2317641</v>
      </c>
      <c r="CS28" s="658"/>
      <c r="CT28" s="658"/>
      <c r="CU28" s="658"/>
      <c r="CV28" s="658"/>
      <c r="CW28" s="658"/>
      <c r="CX28" s="658"/>
      <c r="CY28" s="659"/>
      <c r="CZ28" s="660">
        <v>13.7</v>
      </c>
      <c r="DA28" s="672"/>
      <c r="DB28" s="672"/>
      <c r="DC28" s="673"/>
      <c r="DD28" s="663">
        <v>2312307</v>
      </c>
      <c r="DE28" s="658"/>
      <c r="DF28" s="658"/>
      <c r="DG28" s="658"/>
      <c r="DH28" s="658"/>
      <c r="DI28" s="658"/>
      <c r="DJ28" s="658"/>
      <c r="DK28" s="659"/>
      <c r="DL28" s="663">
        <v>2025519</v>
      </c>
      <c r="DM28" s="658"/>
      <c r="DN28" s="658"/>
      <c r="DO28" s="658"/>
      <c r="DP28" s="658"/>
      <c r="DQ28" s="658"/>
      <c r="DR28" s="658"/>
      <c r="DS28" s="658"/>
      <c r="DT28" s="658"/>
      <c r="DU28" s="658"/>
      <c r="DV28" s="659"/>
      <c r="DW28" s="660">
        <v>24</v>
      </c>
      <c r="DX28" s="672"/>
      <c r="DY28" s="672"/>
      <c r="DZ28" s="672"/>
      <c r="EA28" s="672"/>
      <c r="EB28" s="672"/>
      <c r="EC28" s="684"/>
    </row>
    <row r="29" spans="2:133" ht="11.25" customHeight="1">
      <c r="B29" s="654" t="s">
        <v>291</v>
      </c>
      <c r="C29" s="655"/>
      <c r="D29" s="655"/>
      <c r="E29" s="655"/>
      <c r="F29" s="655"/>
      <c r="G29" s="655"/>
      <c r="H29" s="655"/>
      <c r="I29" s="655"/>
      <c r="J29" s="655"/>
      <c r="K29" s="655"/>
      <c r="L29" s="655"/>
      <c r="M29" s="655"/>
      <c r="N29" s="655"/>
      <c r="O29" s="655"/>
      <c r="P29" s="655"/>
      <c r="Q29" s="656"/>
      <c r="R29" s="657">
        <v>28690</v>
      </c>
      <c r="S29" s="658"/>
      <c r="T29" s="658"/>
      <c r="U29" s="658"/>
      <c r="V29" s="658"/>
      <c r="W29" s="658"/>
      <c r="X29" s="658"/>
      <c r="Y29" s="659"/>
      <c r="Z29" s="695">
        <v>0.2</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2317524</v>
      </c>
      <c r="CS29" s="670"/>
      <c r="CT29" s="670"/>
      <c r="CU29" s="670"/>
      <c r="CV29" s="670"/>
      <c r="CW29" s="670"/>
      <c r="CX29" s="670"/>
      <c r="CY29" s="671"/>
      <c r="CZ29" s="660">
        <v>13.7</v>
      </c>
      <c r="DA29" s="672"/>
      <c r="DB29" s="672"/>
      <c r="DC29" s="673"/>
      <c r="DD29" s="663">
        <v>2312190</v>
      </c>
      <c r="DE29" s="670"/>
      <c r="DF29" s="670"/>
      <c r="DG29" s="670"/>
      <c r="DH29" s="670"/>
      <c r="DI29" s="670"/>
      <c r="DJ29" s="670"/>
      <c r="DK29" s="671"/>
      <c r="DL29" s="663">
        <v>2025402</v>
      </c>
      <c r="DM29" s="670"/>
      <c r="DN29" s="670"/>
      <c r="DO29" s="670"/>
      <c r="DP29" s="670"/>
      <c r="DQ29" s="670"/>
      <c r="DR29" s="670"/>
      <c r="DS29" s="670"/>
      <c r="DT29" s="670"/>
      <c r="DU29" s="670"/>
      <c r="DV29" s="671"/>
      <c r="DW29" s="660">
        <v>24</v>
      </c>
      <c r="DX29" s="672"/>
      <c r="DY29" s="672"/>
      <c r="DZ29" s="672"/>
      <c r="EA29" s="672"/>
      <c r="EB29" s="672"/>
      <c r="EC29" s="684"/>
    </row>
    <row r="30" spans="2:133" ht="11.25" customHeight="1">
      <c r="B30" s="654" t="s">
        <v>293</v>
      </c>
      <c r="C30" s="655"/>
      <c r="D30" s="655"/>
      <c r="E30" s="655"/>
      <c r="F30" s="655"/>
      <c r="G30" s="655"/>
      <c r="H30" s="655"/>
      <c r="I30" s="655"/>
      <c r="J30" s="655"/>
      <c r="K30" s="655"/>
      <c r="L30" s="655"/>
      <c r="M30" s="655"/>
      <c r="N30" s="655"/>
      <c r="O30" s="655"/>
      <c r="P30" s="655"/>
      <c r="Q30" s="656"/>
      <c r="R30" s="657">
        <v>1409863</v>
      </c>
      <c r="S30" s="658"/>
      <c r="T30" s="658"/>
      <c r="U30" s="658"/>
      <c r="V30" s="658"/>
      <c r="W30" s="658"/>
      <c r="X30" s="658"/>
      <c r="Y30" s="659"/>
      <c r="Z30" s="695">
        <v>7.9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2252489</v>
      </c>
      <c r="CS30" s="658"/>
      <c r="CT30" s="658"/>
      <c r="CU30" s="658"/>
      <c r="CV30" s="658"/>
      <c r="CW30" s="658"/>
      <c r="CX30" s="658"/>
      <c r="CY30" s="659"/>
      <c r="CZ30" s="660">
        <v>13.3</v>
      </c>
      <c r="DA30" s="672"/>
      <c r="DB30" s="672"/>
      <c r="DC30" s="673"/>
      <c r="DD30" s="663">
        <v>2247555</v>
      </c>
      <c r="DE30" s="658"/>
      <c r="DF30" s="658"/>
      <c r="DG30" s="658"/>
      <c r="DH30" s="658"/>
      <c r="DI30" s="658"/>
      <c r="DJ30" s="658"/>
      <c r="DK30" s="659"/>
      <c r="DL30" s="663">
        <v>1960767</v>
      </c>
      <c r="DM30" s="658"/>
      <c r="DN30" s="658"/>
      <c r="DO30" s="658"/>
      <c r="DP30" s="658"/>
      <c r="DQ30" s="658"/>
      <c r="DR30" s="658"/>
      <c r="DS30" s="658"/>
      <c r="DT30" s="658"/>
      <c r="DU30" s="658"/>
      <c r="DV30" s="659"/>
      <c r="DW30" s="660">
        <v>23.3</v>
      </c>
      <c r="DX30" s="672"/>
      <c r="DY30" s="672"/>
      <c r="DZ30" s="672"/>
      <c r="EA30" s="672"/>
      <c r="EB30" s="672"/>
      <c r="EC30" s="684"/>
    </row>
    <row r="31" spans="2:133" ht="11.25" customHeight="1">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96</v>
      </c>
      <c r="BN31" s="720"/>
      <c r="BO31" s="720"/>
      <c r="BP31" s="720"/>
      <c r="BQ31" s="722"/>
      <c r="BR31" s="719">
        <v>99.5</v>
      </c>
      <c r="BS31" s="720"/>
      <c r="BT31" s="720"/>
      <c r="BU31" s="720"/>
      <c r="BV31" s="720"/>
      <c r="BW31" s="720"/>
      <c r="BX31" s="721">
        <v>95.9</v>
      </c>
      <c r="BY31" s="720"/>
      <c r="BZ31" s="720"/>
      <c r="CA31" s="720"/>
      <c r="CB31" s="722"/>
      <c r="CD31" s="678"/>
      <c r="CE31" s="679"/>
      <c r="CF31" s="654" t="s">
        <v>300</v>
      </c>
      <c r="CG31" s="655"/>
      <c r="CH31" s="655"/>
      <c r="CI31" s="655"/>
      <c r="CJ31" s="655"/>
      <c r="CK31" s="655"/>
      <c r="CL31" s="655"/>
      <c r="CM31" s="655"/>
      <c r="CN31" s="655"/>
      <c r="CO31" s="655"/>
      <c r="CP31" s="655"/>
      <c r="CQ31" s="656"/>
      <c r="CR31" s="657">
        <v>65035</v>
      </c>
      <c r="CS31" s="670"/>
      <c r="CT31" s="670"/>
      <c r="CU31" s="670"/>
      <c r="CV31" s="670"/>
      <c r="CW31" s="670"/>
      <c r="CX31" s="670"/>
      <c r="CY31" s="671"/>
      <c r="CZ31" s="660">
        <v>0.4</v>
      </c>
      <c r="DA31" s="672"/>
      <c r="DB31" s="672"/>
      <c r="DC31" s="673"/>
      <c r="DD31" s="663">
        <v>64635</v>
      </c>
      <c r="DE31" s="670"/>
      <c r="DF31" s="670"/>
      <c r="DG31" s="670"/>
      <c r="DH31" s="670"/>
      <c r="DI31" s="670"/>
      <c r="DJ31" s="670"/>
      <c r="DK31" s="671"/>
      <c r="DL31" s="663">
        <v>64635</v>
      </c>
      <c r="DM31" s="670"/>
      <c r="DN31" s="670"/>
      <c r="DO31" s="670"/>
      <c r="DP31" s="670"/>
      <c r="DQ31" s="670"/>
      <c r="DR31" s="670"/>
      <c r="DS31" s="670"/>
      <c r="DT31" s="670"/>
      <c r="DU31" s="670"/>
      <c r="DV31" s="671"/>
      <c r="DW31" s="660">
        <v>0.8</v>
      </c>
      <c r="DX31" s="672"/>
      <c r="DY31" s="672"/>
      <c r="DZ31" s="672"/>
      <c r="EA31" s="672"/>
      <c r="EB31" s="672"/>
      <c r="EC31" s="684"/>
    </row>
    <row r="32" spans="2:133" ht="11.25" customHeight="1">
      <c r="B32" s="654" t="s">
        <v>301</v>
      </c>
      <c r="C32" s="655"/>
      <c r="D32" s="655"/>
      <c r="E32" s="655"/>
      <c r="F32" s="655"/>
      <c r="G32" s="655"/>
      <c r="H32" s="655"/>
      <c r="I32" s="655"/>
      <c r="J32" s="655"/>
      <c r="K32" s="655"/>
      <c r="L32" s="655"/>
      <c r="M32" s="655"/>
      <c r="N32" s="655"/>
      <c r="O32" s="655"/>
      <c r="P32" s="655"/>
      <c r="Q32" s="656"/>
      <c r="R32" s="657">
        <v>1161912</v>
      </c>
      <c r="S32" s="658"/>
      <c r="T32" s="658"/>
      <c r="U32" s="658"/>
      <c r="V32" s="658"/>
      <c r="W32" s="658"/>
      <c r="X32" s="658"/>
      <c r="Y32" s="659"/>
      <c r="Z32" s="695">
        <v>6.5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99.6</v>
      </c>
      <c r="BH32" s="670"/>
      <c r="BI32" s="670"/>
      <c r="BJ32" s="670"/>
      <c r="BK32" s="670"/>
      <c r="BL32" s="670"/>
      <c r="BM32" s="661">
        <v>98.8</v>
      </c>
      <c r="BN32" s="670"/>
      <c r="BO32" s="670"/>
      <c r="BP32" s="670"/>
      <c r="BQ32" s="693"/>
      <c r="BR32" s="723">
        <v>99.6</v>
      </c>
      <c r="BS32" s="670"/>
      <c r="BT32" s="670"/>
      <c r="BU32" s="670"/>
      <c r="BV32" s="670"/>
      <c r="BW32" s="670"/>
      <c r="BX32" s="661">
        <v>98.8</v>
      </c>
      <c r="BY32" s="670"/>
      <c r="BZ32" s="670"/>
      <c r="CA32" s="670"/>
      <c r="CB32" s="693"/>
      <c r="CD32" s="680"/>
      <c r="CE32" s="681"/>
      <c r="CF32" s="654" t="s">
        <v>304</v>
      </c>
      <c r="CG32" s="655"/>
      <c r="CH32" s="655"/>
      <c r="CI32" s="655"/>
      <c r="CJ32" s="655"/>
      <c r="CK32" s="655"/>
      <c r="CL32" s="655"/>
      <c r="CM32" s="655"/>
      <c r="CN32" s="655"/>
      <c r="CO32" s="655"/>
      <c r="CP32" s="655"/>
      <c r="CQ32" s="656"/>
      <c r="CR32" s="657">
        <v>117</v>
      </c>
      <c r="CS32" s="658"/>
      <c r="CT32" s="658"/>
      <c r="CU32" s="658"/>
      <c r="CV32" s="658"/>
      <c r="CW32" s="658"/>
      <c r="CX32" s="658"/>
      <c r="CY32" s="659"/>
      <c r="CZ32" s="660">
        <v>0</v>
      </c>
      <c r="DA32" s="672"/>
      <c r="DB32" s="672"/>
      <c r="DC32" s="673"/>
      <c r="DD32" s="663">
        <v>117</v>
      </c>
      <c r="DE32" s="658"/>
      <c r="DF32" s="658"/>
      <c r="DG32" s="658"/>
      <c r="DH32" s="658"/>
      <c r="DI32" s="658"/>
      <c r="DJ32" s="658"/>
      <c r="DK32" s="659"/>
      <c r="DL32" s="663">
        <v>117</v>
      </c>
      <c r="DM32" s="658"/>
      <c r="DN32" s="658"/>
      <c r="DO32" s="658"/>
      <c r="DP32" s="658"/>
      <c r="DQ32" s="658"/>
      <c r="DR32" s="658"/>
      <c r="DS32" s="658"/>
      <c r="DT32" s="658"/>
      <c r="DU32" s="658"/>
      <c r="DV32" s="659"/>
      <c r="DW32" s="660">
        <v>0</v>
      </c>
      <c r="DX32" s="672"/>
      <c r="DY32" s="672"/>
      <c r="DZ32" s="672"/>
      <c r="EA32" s="672"/>
      <c r="EB32" s="672"/>
      <c r="EC32" s="684"/>
    </row>
    <row r="33" spans="2:133" ht="11.25" customHeight="1">
      <c r="B33" s="654" t="s">
        <v>305</v>
      </c>
      <c r="C33" s="655"/>
      <c r="D33" s="655"/>
      <c r="E33" s="655"/>
      <c r="F33" s="655"/>
      <c r="G33" s="655"/>
      <c r="H33" s="655"/>
      <c r="I33" s="655"/>
      <c r="J33" s="655"/>
      <c r="K33" s="655"/>
      <c r="L33" s="655"/>
      <c r="M33" s="655"/>
      <c r="N33" s="655"/>
      <c r="O33" s="655"/>
      <c r="P33" s="655"/>
      <c r="Q33" s="656"/>
      <c r="R33" s="657">
        <v>28575</v>
      </c>
      <c r="S33" s="658"/>
      <c r="T33" s="658"/>
      <c r="U33" s="658"/>
      <c r="V33" s="658"/>
      <c r="W33" s="658"/>
      <c r="X33" s="658"/>
      <c r="Y33" s="659"/>
      <c r="Z33" s="695">
        <v>0.2</v>
      </c>
      <c r="AA33" s="695"/>
      <c r="AB33" s="695"/>
      <c r="AC33" s="695"/>
      <c r="AD33" s="696">
        <v>6934</v>
      </c>
      <c r="AE33" s="696"/>
      <c r="AF33" s="696"/>
      <c r="AG33" s="696"/>
      <c r="AH33" s="696"/>
      <c r="AI33" s="696"/>
      <c r="AJ33" s="696"/>
      <c r="AK33" s="696"/>
      <c r="AL33" s="660">
        <v>0.1</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99.3</v>
      </c>
      <c r="BH33" s="642"/>
      <c r="BI33" s="642"/>
      <c r="BJ33" s="642"/>
      <c r="BK33" s="642"/>
      <c r="BL33" s="642"/>
      <c r="BM33" s="688">
        <v>93.1</v>
      </c>
      <c r="BN33" s="642"/>
      <c r="BO33" s="642"/>
      <c r="BP33" s="642"/>
      <c r="BQ33" s="705"/>
      <c r="BR33" s="718">
        <v>99.4</v>
      </c>
      <c r="BS33" s="642"/>
      <c r="BT33" s="642"/>
      <c r="BU33" s="642"/>
      <c r="BV33" s="642"/>
      <c r="BW33" s="642"/>
      <c r="BX33" s="688">
        <v>92.8</v>
      </c>
      <c r="BY33" s="642"/>
      <c r="BZ33" s="642"/>
      <c r="CA33" s="642"/>
      <c r="CB33" s="705"/>
      <c r="CD33" s="654" t="s">
        <v>307</v>
      </c>
      <c r="CE33" s="655"/>
      <c r="CF33" s="655"/>
      <c r="CG33" s="655"/>
      <c r="CH33" s="655"/>
      <c r="CI33" s="655"/>
      <c r="CJ33" s="655"/>
      <c r="CK33" s="655"/>
      <c r="CL33" s="655"/>
      <c r="CM33" s="655"/>
      <c r="CN33" s="655"/>
      <c r="CO33" s="655"/>
      <c r="CP33" s="655"/>
      <c r="CQ33" s="656"/>
      <c r="CR33" s="657">
        <v>8173467</v>
      </c>
      <c r="CS33" s="670"/>
      <c r="CT33" s="670"/>
      <c r="CU33" s="670"/>
      <c r="CV33" s="670"/>
      <c r="CW33" s="670"/>
      <c r="CX33" s="670"/>
      <c r="CY33" s="671"/>
      <c r="CZ33" s="660">
        <v>48.2</v>
      </c>
      <c r="DA33" s="672"/>
      <c r="DB33" s="672"/>
      <c r="DC33" s="673"/>
      <c r="DD33" s="663">
        <v>5677946</v>
      </c>
      <c r="DE33" s="670"/>
      <c r="DF33" s="670"/>
      <c r="DG33" s="670"/>
      <c r="DH33" s="670"/>
      <c r="DI33" s="670"/>
      <c r="DJ33" s="670"/>
      <c r="DK33" s="671"/>
      <c r="DL33" s="663">
        <v>3426027</v>
      </c>
      <c r="DM33" s="670"/>
      <c r="DN33" s="670"/>
      <c r="DO33" s="670"/>
      <c r="DP33" s="670"/>
      <c r="DQ33" s="670"/>
      <c r="DR33" s="670"/>
      <c r="DS33" s="670"/>
      <c r="DT33" s="670"/>
      <c r="DU33" s="670"/>
      <c r="DV33" s="671"/>
      <c r="DW33" s="660">
        <v>40.6</v>
      </c>
      <c r="DX33" s="672"/>
      <c r="DY33" s="672"/>
      <c r="DZ33" s="672"/>
      <c r="EA33" s="672"/>
      <c r="EB33" s="672"/>
      <c r="EC33" s="684"/>
    </row>
    <row r="34" spans="2:133" ht="11.25" customHeight="1">
      <c r="B34" s="654" t="s">
        <v>308</v>
      </c>
      <c r="C34" s="655"/>
      <c r="D34" s="655"/>
      <c r="E34" s="655"/>
      <c r="F34" s="655"/>
      <c r="G34" s="655"/>
      <c r="H34" s="655"/>
      <c r="I34" s="655"/>
      <c r="J34" s="655"/>
      <c r="K34" s="655"/>
      <c r="L34" s="655"/>
      <c r="M34" s="655"/>
      <c r="N34" s="655"/>
      <c r="O34" s="655"/>
      <c r="P34" s="655"/>
      <c r="Q34" s="656"/>
      <c r="R34" s="657">
        <v>1130282</v>
      </c>
      <c r="S34" s="658"/>
      <c r="T34" s="658"/>
      <c r="U34" s="658"/>
      <c r="V34" s="658"/>
      <c r="W34" s="658"/>
      <c r="X34" s="658"/>
      <c r="Y34" s="659"/>
      <c r="Z34" s="695">
        <v>6.3</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1918344</v>
      </c>
      <c r="CS34" s="658"/>
      <c r="CT34" s="658"/>
      <c r="CU34" s="658"/>
      <c r="CV34" s="658"/>
      <c r="CW34" s="658"/>
      <c r="CX34" s="658"/>
      <c r="CY34" s="659"/>
      <c r="CZ34" s="660">
        <v>11.3</v>
      </c>
      <c r="DA34" s="672"/>
      <c r="DB34" s="672"/>
      <c r="DC34" s="673"/>
      <c r="DD34" s="663">
        <v>1464444</v>
      </c>
      <c r="DE34" s="658"/>
      <c r="DF34" s="658"/>
      <c r="DG34" s="658"/>
      <c r="DH34" s="658"/>
      <c r="DI34" s="658"/>
      <c r="DJ34" s="658"/>
      <c r="DK34" s="659"/>
      <c r="DL34" s="663">
        <v>973244</v>
      </c>
      <c r="DM34" s="658"/>
      <c r="DN34" s="658"/>
      <c r="DO34" s="658"/>
      <c r="DP34" s="658"/>
      <c r="DQ34" s="658"/>
      <c r="DR34" s="658"/>
      <c r="DS34" s="658"/>
      <c r="DT34" s="658"/>
      <c r="DU34" s="658"/>
      <c r="DV34" s="659"/>
      <c r="DW34" s="660">
        <v>11.5</v>
      </c>
      <c r="DX34" s="672"/>
      <c r="DY34" s="672"/>
      <c r="DZ34" s="672"/>
      <c r="EA34" s="672"/>
      <c r="EB34" s="672"/>
      <c r="EC34" s="684"/>
    </row>
    <row r="35" spans="2:133" ht="11.25" customHeight="1">
      <c r="B35" s="654" t="s">
        <v>310</v>
      </c>
      <c r="C35" s="655"/>
      <c r="D35" s="655"/>
      <c r="E35" s="655"/>
      <c r="F35" s="655"/>
      <c r="G35" s="655"/>
      <c r="H35" s="655"/>
      <c r="I35" s="655"/>
      <c r="J35" s="655"/>
      <c r="K35" s="655"/>
      <c r="L35" s="655"/>
      <c r="M35" s="655"/>
      <c r="N35" s="655"/>
      <c r="O35" s="655"/>
      <c r="P35" s="655"/>
      <c r="Q35" s="656"/>
      <c r="R35" s="657">
        <v>1760764</v>
      </c>
      <c r="S35" s="658"/>
      <c r="T35" s="658"/>
      <c r="U35" s="658"/>
      <c r="V35" s="658"/>
      <c r="W35" s="658"/>
      <c r="X35" s="658"/>
      <c r="Y35" s="659"/>
      <c r="Z35" s="695">
        <v>9.9</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536654</v>
      </c>
      <c r="CS35" s="670"/>
      <c r="CT35" s="670"/>
      <c r="CU35" s="670"/>
      <c r="CV35" s="670"/>
      <c r="CW35" s="670"/>
      <c r="CX35" s="670"/>
      <c r="CY35" s="671"/>
      <c r="CZ35" s="660">
        <v>3.2</v>
      </c>
      <c r="DA35" s="672"/>
      <c r="DB35" s="672"/>
      <c r="DC35" s="673"/>
      <c r="DD35" s="663">
        <v>306376</v>
      </c>
      <c r="DE35" s="670"/>
      <c r="DF35" s="670"/>
      <c r="DG35" s="670"/>
      <c r="DH35" s="670"/>
      <c r="DI35" s="670"/>
      <c r="DJ35" s="670"/>
      <c r="DK35" s="671"/>
      <c r="DL35" s="663">
        <v>164584</v>
      </c>
      <c r="DM35" s="670"/>
      <c r="DN35" s="670"/>
      <c r="DO35" s="670"/>
      <c r="DP35" s="670"/>
      <c r="DQ35" s="670"/>
      <c r="DR35" s="670"/>
      <c r="DS35" s="670"/>
      <c r="DT35" s="670"/>
      <c r="DU35" s="670"/>
      <c r="DV35" s="671"/>
      <c r="DW35" s="660">
        <v>2</v>
      </c>
      <c r="DX35" s="672"/>
      <c r="DY35" s="672"/>
      <c r="DZ35" s="672"/>
      <c r="EA35" s="672"/>
      <c r="EB35" s="672"/>
      <c r="EC35" s="684"/>
    </row>
    <row r="36" spans="2:133" ht="11.25" customHeight="1">
      <c r="B36" s="654" t="s">
        <v>314</v>
      </c>
      <c r="C36" s="655"/>
      <c r="D36" s="655"/>
      <c r="E36" s="655"/>
      <c r="F36" s="655"/>
      <c r="G36" s="655"/>
      <c r="H36" s="655"/>
      <c r="I36" s="655"/>
      <c r="J36" s="655"/>
      <c r="K36" s="655"/>
      <c r="L36" s="655"/>
      <c r="M36" s="655"/>
      <c r="N36" s="655"/>
      <c r="O36" s="655"/>
      <c r="P36" s="655"/>
      <c r="Q36" s="656"/>
      <c r="R36" s="657">
        <v>699857</v>
      </c>
      <c r="S36" s="658"/>
      <c r="T36" s="658"/>
      <c r="U36" s="658"/>
      <c r="V36" s="658"/>
      <c r="W36" s="658"/>
      <c r="X36" s="658"/>
      <c r="Y36" s="659"/>
      <c r="Z36" s="695">
        <v>3.9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2514352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5583</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3007213</v>
      </c>
      <c r="CS36" s="658"/>
      <c r="CT36" s="658"/>
      <c r="CU36" s="658"/>
      <c r="CV36" s="658"/>
      <c r="CW36" s="658"/>
      <c r="CX36" s="658"/>
      <c r="CY36" s="659"/>
      <c r="CZ36" s="660">
        <v>17.7</v>
      </c>
      <c r="DA36" s="672"/>
      <c r="DB36" s="672"/>
      <c r="DC36" s="673"/>
      <c r="DD36" s="663">
        <v>2527003</v>
      </c>
      <c r="DE36" s="658"/>
      <c r="DF36" s="658"/>
      <c r="DG36" s="658"/>
      <c r="DH36" s="658"/>
      <c r="DI36" s="658"/>
      <c r="DJ36" s="658"/>
      <c r="DK36" s="659"/>
      <c r="DL36" s="663">
        <v>1426090</v>
      </c>
      <c r="DM36" s="658"/>
      <c r="DN36" s="658"/>
      <c r="DO36" s="658"/>
      <c r="DP36" s="658"/>
      <c r="DQ36" s="658"/>
      <c r="DR36" s="658"/>
      <c r="DS36" s="658"/>
      <c r="DT36" s="658"/>
      <c r="DU36" s="658"/>
      <c r="DV36" s="659"/>
      <c r="DW36" s="660">
        <v>16.899999999999999</v>
      </c>
      <c r="DX36" s="672"/>
      <c r="DY36" s="672"/>
      <c r="DZ36" s="672"/>
      <c r="EA36" s="672"/>
      <c r="EB36" s="672"/>
      <c r="EC36" s="684"/>
    </row>
    <row r="37" spans="2:133" ht="11.25" customHeight="1">
      <c r="B37" s="654" t="s">
        <v>318</v>
      </c>
      <c r="C37" s="655"/>
      <c r="D37" s="655"/>
      <c r="E37" s="655"/>
      <c r="F37" s="655"/>
      <c r="G37" s="655"/>
      <c r="H37" s="655"/>
      <c r="I37" s="655"/>
      <c r="J37" s="655"/>
      <c r="K37" s="655"/>
      <c r="L37" s="655"/>
      <c r="M37" s="655"/>
      <c r="N37" s="655"/>
      <c r="O37" s="655"/>
      <c r="P37" s="655"/>
      <c r="Q37" s="656"/>
      <c r="R37" s="657">
        <v>355979</v>
      </c>
      <c r="S37" s="658"/>
      <c r="T37" s="658"/>
      <c r="U37" s="658"/>
      <c r="V37" s="658"/>
      <c r="W37" s="658"/>
      <c r="X37" s="658"/>
      <c r="Y37" s="659"/>
      <c r="Z37" s="695">
        <v>2</v>
      </c>
      <c r="AA37" s="695"/>
      <c r="AB37" s="695"/>
      <c r="AC37" s="695"/>
      <c r="AD37" s="696">
        <v>2272</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790580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-2096</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531400</v>
      </c>
      <c r="CS37" s="670"/>
      <c r="CT37" s="670"/>
      <c r="CU37" s="670"/>
      <c r="CV37" s="670"/>
      <c r="CW37" s="670"/>
      <c r="CX37" s="670"/>
      <c r="CY37" s="671"/>
      <c r="CZ37" s="660">
        <v>3.1</v>
      </c>
      <c r="DA37" s="672"/>
      <c r="DB37" s="672"/>
      <c r="DC37" s="673"/>
      <c r="DD37" s="663">
        <v>462018</v>
      </c>
      <c r="DE37" s="670"/>
      <c r="DF37" s="670"/>
      <c r="DG37" s="670"/>
      <c r="DH37" s="670"/>
      <c r="DI37" s="670"/>
      <c r="DJ37" s="670"/>
      <c r="DK37" s="671"/>
      <c r="DL37" s="663">
        <v>460801</v>
      </c>
      <c r="DM37" s="670"/>
      <c r="DN37" s="670"/>
      <c r="DO37" s="670"/>
      <c r="DP37" s="670"/>
      <c r="DQ37" s="670"/>
      <c r="DR37" s="670"/>
      <c r="DS37" s="670"/>
      <c r="DT37" s="670"/>
      <c r="DU37" s="670"/>
      <c r="DV37" s="671"/>
      <c r="DW37" s="660">
        <v>5.5</v>
      </c>
      <c r="DX37" s="672"/>
      <c r="DY37" s="672"/>
      <c r="DZ37" s="672"/>
      <c r="EA37" s="672"/>
      <c r="EB37" s="672"/>
      <c r="EC37" s="684"/>
    </row>
    <row r="38" spans="2:133" ht="11.25" customHeight="1">
      <c r="B38" s="654" t="s">
        <v>322</v>
      </c>
      <c r="C38" s="655"/>
      <c r="D38" s="655"/>
      <c r="E38" s="655"/>
      <c r="F38" s="655"/>
      <c r="G38" s="655"/>
      <c r="H38" s="655"/>
      <c r="I38" s="655"/>
      <c r="J38" s="655"/>
      <c r="K38" s="655"/>
      <c r="L38" s="655"/>
      <c r="M38" s="655"/>
      <c r="N38" s="655"/>
      <c r="O38" s="655"/>
      <c r="P38" s="655"/>
      <c r="Q38" s="656"/>
      <c r="R38" s="657">
        <v>1667886</v>
      </c>
      <c r="S38" s="658"/>
      <c r="T38" s="658"/>
      <c r="U38" s="658"/>
      <c r="V38" s="658"/>
      <c r="W38" s="658"/>
      <c r="X38" s="658"/>
      <c r="Y38" s="659"/>
      <c r="Z38" s="695">
        <v>9.3000000000000007</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569423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2170</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995630</v>
      </c>
      <c r="CS38" s="658"/>
      <c r="CT38" s="658"/>
      <c r="CU38" s="658"/>
      <c r="CV38" s="658"/>
      <c r="CW38" s="658"/>
      <c r="CX38" s="658"/>
      <c r="CY38" s="659"/>
      <c r="CZ38" s="660">
        <v>5.9</v>
      </c>
      <c r="DA38" s="672"/>
      <c r="DB38" s="672"/>
      <c r="DC38" s="673"/>
      <c r="DD38" s="663">
        <v>854224</v>
      </c>
      <c r="DE38" s="658"/>
      <c r="DF38" s="658"/>
      <c r="DG38" s="658"/>
      <c r="DH38" s="658"/>
      <c r="DI38" s="658"/>
      <c r="DJ38" s="658"/>
      <c r="DK38" s="659"/>
      <c r="DL38" s="663">
        <v>757750</v>
      </c>
      <c r="DM38" s="658"/>
      <c r="DN38" s="658"/>
      <c r="DO38" s="658"/>
      <c r="DP38" s="658"/>
      <c r="DQ38" s="658"/>
      <c r="DR38" s="658"/>
      <c r="DS38" s="658"/>
      <c r="DT38" s="658"/>
      <c r="DU38" s="658"/>
      <c r="DV38" s="659"/>
      <c r="DW38" s="660">
        <v>9</v>
      </c>
      <c r="DX38" s="672"/>
      <c r="DY38" s="672"/>
      <c r="DZ38" s="672"/>
      <c r="EA38" s="672"/>
      <c r="EB38" s="672"/>
      <c r="EC38" s="684"/>
    </row>
    <row r="39" spans="2:133" ht="11.25" customHeight="1">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158719</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3334</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1380327</v>
      </c>
      <c r="CS39" s="670"/>
      <c r="CT39" s="670"/>
      <c r="CU39" s="670"/>
      <c r="CV39" s="670"/>
      <c r="CW39" s="670"/>
      <c r="CX39" s="670"/>
      <c r="CY39" s="671"/>
      <c r="CZ39" s="660">
        <v>8.1</v>
      </c>
      <c r="DA39" s="672"/>
      <c r="DB39" s="672"/>
      <c r="DC39" s="673"/>
      <c r="DD39" s="663">
        <v>247580</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c r="B40" s="654" t="s">
        <v>330</v>
      </c>
      <c r="C40" s="655"/>
      <c r="D40" s="655"/>
      <c r="E40" s="655"/>
      <c r="F40" s="655"/>
      <c r="G40" s="655"/>
      <c r="H40" s="655"/>
      <c r="I40" s="655"/>
      <c r="J40" s="655"/>
      <c r="K40" s="655"/>
      <c r="L40" s="655"/>
      <c r="M40" s="655"/>
      <c r="N40" s="655"/>
      <c r="O40" s="655"/>
      <c r="P40" s="655"/>
      <c r="Q40" s="656"/>
      <c r="R40" s="657">
        <v>16486</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559</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335299</v>
      </c>
      <c r="CS40" s="658"/>
      <c r="CT40" s="658"/>
      <c r="CU40" s="658"/>
      <c r="CV40" s="658"/>
      <c r="CW40" s="658"/>
      <c r="CX40" s="658"/>
      <c r="CY40" s="659"/>
      <c r="CZ40" s="660">
        <v>2</v>
      </c>
      <c r="DA40" s="672"/>
      <c r="DB40" s="672"/>
      <c r="DC40" s="673"/>
      <c r="DD40" s="663">
        <v>278319</v>
      </c>
      <c r="DE40" s="658"/>
      <c r="DF40" s="658"/>
      <c r="DG40" s="658"/>
      <c r="DH40" s="658"/>
      <c r="DI40" s="658"/>
      <c r="DJ40" s="658"/>
      <c r="DK40" s="659"/>
      <c r="DL40" s="663">
        <v>104359</v>
      </c>
      <c r="DM40" s="658"/>
      <c r="DN40" s="658"/>
      <c r="DO40" s="658"/>
      <c r="DP40" s="658"/>
      <c r="DQ40" s="658"/>
      <c r="DR40" s="658"/>
      <c r="DS40" s="658"/>
      <c r="DT40" s="658"/>
      <c r="DU40" s="658"/>
      <c r="DV40" s="659"/>
      <c r="DW40" s="660">
        <v>1.2</v>
      </c>
      <c r="DX40" s="672"/>
      <c r="DY40" s="672"/>
      <c r="DZ40" s="672"/>
      <c r="EA40" s="672"/>
      <c r="EB40" s="672"/>
      <c r="EC40" s="684"/>
    </row>
    <row r="41" spans="2:133" ht="11.25" customHeight="1">
      <c r="B41" s="638" t="s">
        <v>335</v>
      </c>
      <c r="C41" s="639"/>
      <c r="D41" s="639"/>
      <c r="E41" s="639"/>
      <c r="F41" s="639"/>
      <c r="G41" s="639"/>
      <c r="H41" s="639"/>
      <c r="I41" s="639"/>
      <c r="J41" s="639"/>
      <c r="K41" s="639"/>
      <c r="L41" s="639"/>
      <c r="M41" s="639"/>
      <c r="N41" s="639"/>
      <c r="O41" s="639"/>
      <c r="P41" s="639"/>
      <c r="Q41" s="640"/>
      <c r="R41" s="641">
        <v>17843288</v>
      </c>
      <c r="S41" s="682"/>
      <c r="T41" s="682"/>
      <c r="U41" s="682"/>
      <c r="V41" s="682"/>
      <c r="W41" s="682"/>
      <c r="X41" s="682"/>
      <c r="Y41" s="685"/>
      <c r="Z41" s="686">
        <v>100</v>
      </c>
      <c r="AA41" s="686"/>
      <c r="AB41" s="686"/>
      <c r="AC41" s="686"/>
      <c r="AD41" s="687">
        <v>8412892</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215352</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c r="AQ42" s="702" t="s">
        <v>339</v>
      </c>
      <c r="AR42" s="703"/>
      <c r="AS42" s="703"/>
      <c r="AT42" s="703"/>
      <c r="AU42" s="703"/>
      <c r="AV42" s="703"/>
      <c r="AW42" s="703"/>
      <c r="AX42" s="703"/>
      <c r="AY42" s="704"/>
      <c r="AZ42" s="641">
        <v>779719</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428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2439202</v>
      </c>
      <c r="CS42" s="670"/>
      <c r="CT42" s="670"/>
      <c r="CU42" s="670"/>
      <c r="CV42" s="670"/>
      <c r="CW42" s="670"/>
      <c r="CX42" s="670"/>
      <c r="CY42" s="671"/>
      <c r="CZ42" s="660">
        <v>14.4</v>
      </c>
      <c r="DA42" s="672"/>
      <c r="DB42" s="672"/>
      <c r="DC42" s="673"/>
      <c r="DD42" s="663">
        <v>176116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c r="B43" s="202" t="s">
        <v>342</v>
      </c>
      <c r="CD43" s="654" t="s">
        <v>343</v>
      </c>
      <c r="CE43" s="655"/>
      <c r="CF43" s="655"/>
      <c r="CG43" s="655"/>
      <c r="CH43" s="655"/>
      <c r="CI43" s="655"/>
      <c r="CJ43" s="655"/>
      <c r="CK43" s="655"/>
      <c r="CL43" s="655"/>
      <c r="CM43" s="655"/>
      <c r="CN43" s="655"/>
      <c r="CO43" s="655"/>
      <c r="CP43" s="655"/>
      <c r="CQ43" s="656"/>
      <c r="CR43" s="657">
        <v>31067</v>
      </c>
      <c r="CS43" s="670"/>
      <c r="CT43" s="670"/>
      <c r="CU43" s="670"/>
      <c r="CV43" s="670"/>
      <c r="CW43" s="670"/>
      <c r="CX43" s="670"/>
      <c r="CY43" s="671"/>
      <c r="CZ43" s="660">
        <v>0.2</v>
      </c>
      <c r="DA43" s="672"/>
      <c r="DB43" s="672"/>
      <c r="DC43" s="673"/>
      <c r="DD43" s="663">
        <v>31067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1860651</v>
      </c>
      <c r="CS44" s="658"/>
      <c r="CT44" s="658"/>
      <c r="CU44" s="658"/>
      <c r="CV44" s="658"/>
      <c r="CW44" s="658"/>
      <c r="CX44" s="658"/>
      <c r="CY44" s="659"/>
      <c r="CZ44" s="660">
        <v>11</v>
      </c>
      <c r="DA44" s="661"/>
      <c r="DB44" s="661"/>
      <c r="DC44" s="662"/>
      <c r="DD44" s="663">
        <v>175407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812188</v>
      </c>
      <c r="CS45" s="670"/>
      <c r="CT45" s="670"/>
      <c r="CU45" s="670"/>
      <c r="CV45" s="670"/>
      <c r="CW45" s="670"/>
      <c r="CX45" s="670"/>
      <c r="CY45" s="671"/>
      <c r="CZ45" s="660">
        <v>4.8</v>
      </c>
      <c r="DA45" s="672"/>
      <c r="DB45" s="672"/>
      <c r="DC45" s="673"/>
      <c r="DD45" s="663">
        <v>33550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c r="B46" s="213"/>
      <c r="CD46" s="678"/>
      <c r="CE46" s="679"/>
      <c r="CF46" s="654" t="s">
        <v>348</v>
      </c>
      <c r="CG46" s="655"/>
      <c r="CH46" s="655"/>
      <c r="CI46" s="655"/>
      <c r="CJ46" s="655"/>
      <c r="CK46" s="655"/>
      <c r="CL46" s="655"/>
      <c r="CM46" s="655"/>
      <c r="CN46" s="655"/>
      <c r="CO46" s="655"/>
      <c r="CP46" s="655"/>
      <c r="CQ46" s="656"/>
      <c r="CR46" s="657">
        <v>981353</v>
      </c>
      <c r="CS46" s="658"/>
      <c r="CT46" s="658"/>
      <c r="CU46" s="658"/>
      <c r="CV46" s="658"/>
      <c r="CW46" s="658"/>
      <c r="CX46" s="658"/>
      <c r="CY46" s="659"/>
      <c r="CZ46" s="660">
        <v>5.8</v>
      </c>
      <c r="DA46" s="661"/>
      <c r="DB46" s="661"/>
      <c r="DC46" s="662"/>
      <c r="DD46" s="663">
        <v>136947</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c r="B47" s="213"/>
      <c r="CD47" s="678"/>
      <c r="CE47" s="679"/>
      <c r="CF47" s="654" t="s">
        <v>349</v>
      </c>
      <c r="CG47" s="655"/>
      <c r="CH47" s="655"/>
      <c r="CI47" s="655"/>
      <c r="CJ47" s="655"/>
      <c r="CK47" s="655"/>
      <c r="CL47" s="655"/>
      <c r="CM47" s="655"/>
      <c r="CN47" s="655"/>
      <c r="CO47" s="655"/>
      <c r="CP47" s="655"/>
      <c r="CQ47" s="656"/>
      <c r="CR47" s="657">
        <v>578551</v>
      </c>
      <c r="CS47" s="670"/>
      <c r="CT47" s="670"/>
      <c r="CU47" s="670"/>
      <c r="CV47" s="670"/>
      <c r="CW47" s="670"/>
      <c r="CX47" s="670"/>
      <c r="CY47" s="671"/>
      <c r="CZ47" s="660">
        <v>3.4</v>
      </c>
      <c r="DA47" s="672"/>
      <c r="DB47" s="672"/>
      <c r="DC47" s="673"/>
      <c r="DD47" s="663">
        <v>709</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c r="B49" s="213"/>
      <c r="CD49" s="638" t="s">
        <v>351</v>
      </c>
      <c r="CE49" s="639"/>
      <c r="CF49" s="639"/>
      <c r="CG49" s="639"/>
      <c r="CH49" s="639"/>
      <c r="CI49" s="639"/>
      <c r="CJ49" s="639"/>
      <c r="CK49" s="639"/>
      <c r="CL49" s="639"/>
      <c r="CM49" s="639"/>
      <c r="CN49" s="639"/>
      <c r="CO49" s="639"/>
      <c r="CP49" s="639"/>
      <c r="CQ49" s="640"/>
      <c r="CR49" s="641">
        <v>16969138</v>
      </c>
      <c r="CS49" s="642"/>
      <c r="CT49" s="642"/>
      <c r="CU49" s="642"/>
      <c r="CV49" s="642"/>
      <c r="CW49" s="642"/>
      <c r="CX49" s="642"/>
      <c r="CY49" s="643"/>
      <c r="CZ49" s="644">
        <v>100</v>
      </c>
      <c r="DA49" s="645"/>
      <c r="DB49" s="645"/>
      <c r="DC49" s="646"/>
      <c r="DD49" s="647">
        <v>11044644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HvLq97c0kv+HAyJYuryTfDOZkuDLGIGaA4lbMTt+7saVzHRk1zXJlGYObd9lQk9KTd4o9ztun1mYBR+FbHac3Q==" saltValue="WXsedlw58ranWWFrIFHo3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Q124" sqref="DQ124:DU124"/>
    </sheetView>
  </sheetViews>
  <sheetFormatPr defaultColWidth="0" defaultRowHeight="13.5" zeroHeight="1"/>
  <cols>
    <col min="1" max="130" width="2.75" style="219" customWidth="1"/>
    <col min="131" max="131" width="1.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c r="A7" s="224">
        <v>1</v>
      </c>
      <c r="B7" s="1083" t="s">
        <v>374</v>
      </c>
      <c r="C7" s="1084"/>
      <c r="D7" s="1084"/>
      <c r="E7" s="1084"/>
      <c r="F7" s="1084"/>
      <c r="G7" s="1084"/>
      <c r="H7" s="1084"/>
      <c r="I7" s="1084"/>
      <c r="J7" s="1084"/>
      <c r="K7" s="1084"/>
      <c r="L7" s="1084"/>
      <c r="M7" s="1084"/>
      <c r="N7" s="1084"/>
      <c r="O7" s="1084"/>
      <c r="P7" s="1085"/>
      <c r="Q7" s="1138">
        <v>17858</v>
      </c>
      <c r="R7" s="1139"/>
      <c r="S7" s="1139"/>
      <c r="T7" s="1139"/>
      <c r="U7" s="1139"/>
      <c r="V7" s="1139">
        <v>16984</v>
      </c>
      <c r="W7" s="1139"/>
      <c r="X7" s="1139"/>
      <c r="Y7" s="1139"/>
      <c r="Z7" s="1139"/>
      <c r="AA7" s="1139">
        <v>874</v>
      </c>
      <c r="AB7" s="1139"/>
      <c r="AC7" s="1139"/>
      <c r="AD7" s="1139"/>
      <c r="AE7" s="1140"/>
      <c r="AF7" s="1141">
        <v>756</v>
      </c>
      <c r="AG7" s="1142"/>
      <c r="AH7" s="1142"/>
      <c r="AI7" s="1142"/>
      <c r="AJ7" s="1143"/>
      <c r="AK7" s="1144">
        <v>1747</v>
      </c>
      <c r="AL7" s="1145"/>
      <c r="AM7" s="1145"/>
      <c r="AN7" s="1145"/>
      <c r="AO7" s="1145"/>
      <c r="AP7" s="1145">
        <v>17138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561</v>
      </c>
      <c r="BT7" s="1136"/>
      <c r="BU7" s="1136"/>
      <c r="BV7" s="1136"/>
      <c r="BW7" s="1136"/>
      <c r="BX7" s="1136"/>
      <c r="BY7" s="1136"/>
      <c r="BZ7" s="1136"/>
      <c r="CA7" s="1136"/>
      <c r="CB7" s="1136"/>
      <c r="CC7" s="1136"/>
      <c r="CD7" s="1136"/>
      <c r="CE7" s="1136"/>
      <c r="CF7" s="1136"/>
      <c r="CG7" s="1148"/>
      <c r="CH7" s="1132">
        <v>0</v>
      </c>
      <c r="CI7" s="1133"/>
      <c r="CJ7" s="1133"/>
      <c r="CK7" s="1133"/>
      <c r="CL7" s="1134"/>
      <c r="CM7" s="1132">
        <v>19</v>
      </c>
      <c r="CN7" s="1133"/>
      <c r="CO7" s="1133"/>
      <c r="CP7" s="1133"/>
      <c r="CQ7" s="1134"/>
      <c r="CR7" s="1132">
        <v>20</v>
      </c>
      <c r="CS7" s="1133"/>
      <c r="CT7" s="1133"/>
      <c r="CU7" s="1133"/>
      <c r="CV7" s="1134"/>
      <c r="CW7" s="1132" t="s">
        <v>560</v>
      </c>
      <c r="CX7" s="1133"/>
      <c r="CY7" s="1133"/>
      <c r="CZ7" s="1133"/>
      <c r="DA7" s="1134"/>
      <c r="DB7" s="1132" t="s">
        <v>560</v>
      </c>
      <c r="DC7" s="1133"/>
      <c r="DD7" s="1133"/>
      <c r="DE7" s="1133"/>
      <c r="DF7" s="1134"/>
      <c r="DG7" s="1132" t="s">
        <v>560</v>
      </c>
      <c r="DH7" s="1133"/>
      <c r="DI7" s="1133"/>
      <c r="DJ7" s="1133"/>
      <c r="DK7" s="1134"/>
      <c r="DL7" s="1132" t="s">
        <v>560</v>
      </c>
      <c r="DM7" s="1133"/>
      <c r="DN7" s="1133"/>
      <c r="DO7" s="1133"/>
      <c r="DP7" s="1134"/>
      <c r="DQ7" s="1132" t="s">
        <v>560</v>
      </c>
      <c r="DR7" s="1133"/>
      <c r="DS7" s="1133"/>
      <c r="DT7" s="1133"/>
      <c r="DU7" s="1134"/>
      <c r="DV7" s="1135"/>
      <c r="DW7" s="1136"/>
      <c r="DX7" s="1136"/>
      <c r="DY7" s="1136"/>
      <c r="DZ7" s="1137"/>
      <c r="EA7" s="222"/>
    </row>
    <row r="8" spans="1:131" s="223" customFormat="1" ht="26.25" customHeight="1">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c r="A23" s="228" t="s">
        <v>376</v>
      </c>
      <c r="B23" s="973" t="s">
        <v>377</v>
      </c>
      <c r="C23" s="974"/>
      <c r="D23" s="974"/>
      <c r="E23" s="974"/>
      <c r="F23" s="974"/>
      <c r="G23" s="974"/>
      <c r="H23" s="974"/>
      <c r="I23" s="974"/>
      <c r="J23" s="974"/>
      <c r="K23" s="974"/>
      <c r="L23" s="974"/>
      <c r="M23" s="974"/>
      <c r="N23" s="974"/>
      <c r="O23" s="974"/>
      <c r="P23" s="984"/>
      <c r="Q23" s="1103">
        <v>17843</v>
      </c>
      <c r="R23" s="1097"/>
      <c r="S23" s="1097"/>
      <c r="T23" s="1097"/>
      <c r="U23" s="1097"/>
      <c r="V23" s="1097">
        <v>16969</v>
      </c>
      <c r="W23" s="1097"/>
      <c r="X23" s="1097"/>
      <c r="Y23" s="1097"/>
      <c r="Z23" s="1097"/>
      <c r="AA23" s="1097">
        <v>874</v>
      </c>
      <c r="AB23" s="1097"/>
      <c r="AC23" s="1097"/>
      <c r="AD23" s="1097"/>
      <c r="AE23" s="1104"/>
      <c r="AF23" s="1105">
        <v>756</v>
      </c>
      <c r="AG23" s="1097"/>
      <c r="AH23" s="1097"/>
      <c r="AI23" s="1097"/>
      <c r="AJ23" s="1106"/>
      <c r="AK23" s="1107"/>
      <c r="AL23" s="1108"/>
      <c r="AM23" s="1108"/>
      <c r="AN23" s="1108"/>
      <c r="AO23" s="1108"/>
      <c r="AP23" s="1097">
        <v>17138</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c r="A28" s="230">
        <v>1</v>
      </c>
      <c r="B28" s="1083" t="s">
        <v>388</v>
      </c>
      <c r="C28" s="1084"/>
      <c r="D28" s="1084"/>
      <c r="E28" s="1084"/>
      <c r="F28" s="1084"/>
      <c r="G28" s="1084"/>
      <c r="H28" s="1084"/>
      <c r="I28" s="1084"/>
      <c r="J28" s="1084"/>
      <c r="K28" s="1084"/>
      <c r="L28" s="1084"/>
      <c r="M28" s="1084"/>
      <c r="N28" s="1084"/>
      <c r="O28" s="1084"/>
      <c r="P28" s="1085"/>
      <c r="Q28" s="1086">
        <v>2358</v>
      </c>
      <c r="R28" s="1087"/>
      <c r="S28" s="1087"/>
      <c r="T28" s="1087"/>
      <c r="U28" s="1087"/>
      <c r="V28" s="1087">
        <v>2352</v>
      </c>
      <c r="W28" s="1087"/>
      <c r="X28" s="1087"/>
      <c r="Y28" s="1087"/>
      <c r="Z28" s="1087"/>
      <c r="AA28" s="1087">
        <v>6</v>
      </c>
      <c r="AB28" s="1087"/>
      <c r="AC28" s="1087"/>
      <c r="AD28" s="1087"/>
      <c r="AE28" s="1088"/>
      <c r="AF28" s="1089">
        <v>6</v>
      </c>
      <c r="AG28" s="1087"/>
      <c r="AH28" s="1087"/>
      <c r="AI28" s="1087"/>
      <c r="AJ28" s="1090"/>
      <c r="AK28" s="1078">
        <v>252</v>
      </c>
      <c r="AL28" s="1079"/>
      <c r="AM28" s="1079"/>
      <c r="AN28" s="1079"/>
      <c r="AO28" s="1079"/>
      <c r="AP28" s="1079">
        <v>42</v>
      </c>
      <c r="AQ28" s="1079"/>
      <c r="AR28" s="1079"/>
      <c r="AS28" s="1079"/>
      <c r="AT28" s="1079"/>
      <c r="AU28" s="1079">
        <v>8</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c r="A29" s="230">
        <v>2</v>
      </c>
      <c r="B29" s="1066" t="s">
        <v>389</v>
      </c>
      <c r="C29" s="1067"/>
      <c r="D29" s="1067"/>
      <c r="E29" s="1067"/>
      <c r="F29" s="1067"/>
      <c r="G29" s="1067"/>
      <c r="H29" s="1067"/>
      <c r="I29" s="1067"/>
      <c r="J29" s="1067"/>
      <c r="K29" s="1067"/>
      <c r="L29" s="1067"/>
      <c r="M29" s="1067"/>
      <c r="N29" s="1067"/>
      <c r="O29" s="1067"/>
      <c r="P29" s="1068"/>
      <c r="Q29" s="1074">
        <v>353</v>
      </c>
      <c r="R29" s="1075"/>
      <c r="S29" s="1075"/>
      <c r="T29" s="1075"/>
      <c r="U29" s="1075"/>
      <c r="V29" s="1075">
        <v>352</v>
      </c>
      <c r="W29" s="1075"/>
      <c r="X29" s="1075"/>
      <c r="Y29" s="1075"/>
      <c r="Z29" s="1075"/>
      <c r="AA29" s="1075">
        <v>1</v>
      </c>
      <c r="AB29" s="1075"/>
      <c r="AC29" s="1075"/>
      <c r="AD29" s="1075"/>
      <c r="AE29" s="1076"/>
      <c r="AF29" s="1071">
        <v>1</v>
      </c>
      <c r="AG29" s="1072"/>
      <c r="AH29" s="1072"/>
      <c r="AI29" s="1072"/>
      <c r="AJ29" s="1073"/>
      <c r="AK29" s="1016">
        <v>85</v>
      </c>
      <c r="AL29" s="1007"/>
      <c r="AM29" s="1007"/>
      <c r="AN29" s="1007"/>
      <c r="AO29" s="1007"/>
      <c r="AP29" s="1007" t="s">
        <v>560</v>
      </c>
      <c r="AQ29" s="1007"/>
      <c r="AR29" s="1007"/>
      <c r="AS29" s="1007"/>
      <c r="AT29" s="1007"/>
      <c r="AU29" s="1007" t="s">
        <v>560</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c r="A30" s="230">
        <v>3</v>
      </c>
      <c r="B30" s="1066" t="s">
        <v>390</v>
      </c>
      <c r="C30" s="1067"/>
      <c r="D30" s="1067"/>
      <c r="E30" s="1067"/>
      <c r="F30" s="1067"/>
      <c r="G30" s="1067"/>
      <c r="H30" s="1067"/>
      <c r="I30" s="1067"/>
      <c r="J30" s="1067"/>
      <c r="K30" s="1067"/>
      <c r="L30" s="1067"/>
      <c r="M30" s="1067"/>
      <c r="N30" s="1067"/>
      <c r="O30" s="1067"/>
      <c r="P30" s="1068"/>
      <c r="Q30" s="1074">
        <v>2441</v>
      </c>
      <c r="R30" s="1075"/>
      <c r="S30" s="1075"/>
      <c r="T30" s="1075"/>
      <c r="U30" s="1075"/>
      <c r="V30" s="1075">
        <v>2425</v>
      </c>
      <c r="W30" s="1075"/>
      <c r="X30" s="1075"/>
      <c r="Y30" s="1075"/>
      <c r="Z30" s="1075"/>
      <c r="AA30" s="1075">
        <v>16</v>
      </c>
      <c r="AB30" s="1075"/>
      <c r="AC30" s="1075"/>
      <c r="AD30" s="1075"/>
      <c r="AE30" s="1076"/>
      <c r="AF30" s="1071">
        <v>16</v>
      </c>
      <c r="AG30" s="1072"/>
      <c r="AH30" s="1072"/>
      <c r="AI30" s="1072"/>
      <c r="AJ30" s="1073"/>
      <c r="AK30" s="1016">
        <v>414</v>
      </c>
      <c r="AL30" s="1007"/>
      <c r="AM30" s="1007"/>
      <c r="AN30" s="1007"/>
      <c r="AO30" s="1007"/>
      <c r="AP30" s="1007" t="s">
        <v>560</v>
      </c>
      <c r="AQ30" s="1007"/>
      <c r="AR30" s="1007"/>
      <c r="AS30" s="1007"/>
      <c r="AT30" s="1007"/>
      <c r="AU30" s="1007" t="s">
        <v>560</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c r="A31" s="230">
        <v>4</v>
      </c>
      <c r="B31" s="1066" t="s">
        <v>391</v>
      </c>
      <c r="C31" s="1067"/>
      <c r="D31" s="1067"/>
      <c r="E31" s="1067"/>
      <c r="F31" s="1067"/>
      <c r="G31" s="1067"/>
      <c r="H31" s="1067"/>
      <c r="I31" s="1067"/>
      <c r="J31" s="1067"/>
      <c r="K31" s="1067"/>
      <c r="L31" s="1067"/>
      <c r="M31" s="1067"/>
      <c r="N31" s="1067"/>
      <c r="O31" s="1067"/>
      <c r="P31" s="1068"/>
      <c r="Q31" s="1074">
        <v>1455</v>
      </c>
      <c r="R31" s="1075"/>
      <c r="S31" s="1075"/>
      <c r="T31" s="1075"/>
      <c r="U31" s="1075"/>
      <c r="V31" s="1075">
        <v>1534</v>
      </c>
      <c r="W31" s="1075"/>
      <c r="X31" s="1075"/>
      <c r="Y31" s="1075"/>
      <c r="Z31" s="1075"/>
      <c r="AA31" s="1075">
        <v>-79</v>
      </c>
      <c r="AB31" s="1075"/>
      <c r="AC31" s="1075"/>
      <c r="AD31" s="1075"/>
      <c r="AE31" s="1076"/>
      <c r="AF31" s="1071">
        <v>20</v>
      </c>
      <c r="AG31" s="1072"/>
      <c r="AH31" s="1072"/>
      <c r="AI31" s="1072"/>
      <c r="AJ31" s="1073"/>
      <c r="AK31" s="1016">
        <v>443</v>
      </c>
      <c r="AL31" s="1007"/>
      <c r="AM31" s="1007"/>
      <c r="AN31" s="1007"/>
      <c r="AO31" s="1007"/>
      <c r="AP31" s="1007">
        <v>1329</v>
      </c>
      <c r="AQ31" s="1007"/>
      <c r="AR31" s="1007"/>
      <c r="AS31" s="1007"/>
      <c r="AT31" s="1007"/>
      <c r="AU31" s="1007">
        <v>780</v>
      </c>
      <c r="AV31" s="1007"/>
      <c r="AW31" s="1007"/>
      <c r="AX31" s="1007"/>
      <c r="AY31" s="1007"/>
      <c r="AZ31" s="1077"/>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c r="A32" s="230">
        <v>5</v>
      </c>
      <c r="B32" s="1066" t="s">
        <v>393</v>
      </c>
      <c r="C32" s="1067"/>
      <c r="D32" s="1067"/>
      <c r="E32" s="1067"/>
      <c r="F32" s="1067"/>
      <c r="G32" s="1067"/>
      <c r="H32" s="1067"/>
      <c r="I32" s="1067"/>
      <c r="J32" s="1067"/>
      <c r="K32" s="1067"/>
      <c r="L32" s="1067"/>
      <c r="M32" s="1067"/>
      <c r="N32" s="1067"/>
      <c r="O32" s="1067"/>
      <c r="P32" s="1068"/>
      <c r="Q32" s="1074">
        <v>505</v>
      </c>
      <c r="R32" s="1075"/>
      <c r="S32" s="1075"/>
      <c r="T32" s="1075"/>
      <c r="U32" s="1075"/>
      <c r="V32" s="1075">
        <v>607</v>
      </c>
      <c r="W32" s="1075"/>
      <c r="X32" s="1075"/>
      <c r="Y32" s="1075"/>
      <c r="Z32" s="1075"/>
      <c r="AA32" s="1075">
        <v>-102</v>
      </c>
      <c r="AB32" s="1075"/>
      <c r="AC32" s="1075"/>
      <c r="AD32" s="1075"/>
      <c r="AE32" s="1076"/>
      <c r="AF32" s="1071">
        <v>19</v>
      </c>
      <c r="AG32" s="1072"/>
      <c r="AH32" s="1072"/>
      <c r="AI32" s="1072"/>
      <c r="AJ32" s="1073"/>
      <c r="AK32" s="1016">
        <v>159</v>
      </c>
      <c r="AL32" s="1007"/>
      <c r="AM32" s="1007"/>
      <c r="AN32" s="1007"/>
      <c r="AO32" s="1007"/>
      <c r="AP32" s="1007">
        <v>2535</v>
      </c>
      <c r="AQ32" s="1007"/>
      <c r="AR32" s="1007"/>
      <c r="AS32" s="1007"/>
      <c r="AT32" s="1007"/>
      <c r="AU32" s="1007">
        <v>604</v>
      </c>
      <c r="AV32" s="1007"/>
      <c r="AW32" s="1007"/>
      <c r="AX32" s="1007"/>
      <c r="AY32" s="1007"/>
      <c r="AZ32" s="1077"/>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c r="A33" s="230">
        <v>6</v>
      </c>
      <c r="B33" s="1066" t="s">
        <v>394</v>
      </c>
      <c r="C33" s="1067"/>
      <c r="D33" s="1067"/>
      <c r="E33" s="1067"/>
      <c r="F33" s="1067"/>
      <c r="G33" s="1067"/>
      <c r="H33" s="1067"/>
      <c r="I33" s="1067"/>
      <c r="J33" s="1067"/>
      <c r="K33" s="1067"/>
      <c r="L33" s="1067"/>
      <c r="M33" s="1067"/>
      <c r="N33" s="1067"/>
      <c r="O33" s="1067"/>
      <c r="P33" s="1068"/>
      <c r="Q33" s="1074">
        <v>1313</v>
      </c>
      <c r="R33" s="1075"/>
      <c r="S33" s="1075"/>
      <c r="T33" s="1075"/>
      <c r="U33" s="1075"/>
      <c r="V33" s="1075">
        <v>1115</v>
      </c>
      <c r="W33" s="1075"/>
      <c r="X33" s="1075"/>
      <c r="Y33" s="1075"/>
      <c r="Z33" s="1075"/>
      <c r="AA33" s="1075">
        <v>198</v>
      </c>
      <c r="AB33" s="1075"/>
      <c r="AC33" s="1075"/>
      <c r="AD33" s="1075"/>
      <c r="AE33" s="1076"/>
      <c r="AF33" s="1071">
        <v>67</v>
      </c>
      <c r="AG33" s="1072"/>
      <c r="AH33" s="1072"/>
      <c r="AI33" s="1072"/>
      <c r="AJ33" s="1073"/>
      <c r="AK33" s="1016">
        <v>782</v>
      </c>
      <c r="AL33" s="1007"/>
      <c r="AM33" s="1007"/>
      <c r="AN33" s="1007"/>
      <c r="AO33" s="1007"/>
      <c r="AP33" s="1007">
        <v>9088</v>
      </c>
      <c r="AQ33" s="1007"/>
      <c r="AR33" s="1007"/>
      <c r="AS33" s="1007"/>
      <c r="AT33" s="1007"/>
      <c r="AU33" s="1007">
        <v>6343</v>
      </c>
      <c r="AV33" s="1007"/>
      <c r="AW33" s="1007"/>
      <c r="AX33" s="1007"/>
      <c r="AY33" s="1007"/>
      <c r="AZ33" s="1077"/>
      <c r="BA33" s="1077"/>
      <c r="BB33" s="1077"/>
      <c r="BC33" s="1077"/>
      <c r="BD33" s="1077"/>
      <c r="BE33" s="1008" t="s">
        <v>392</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c r="A34" s="230">
        <v>7</v>
      </c>
      <c r="B34" s="1066" t="s">
        <v>395</v>
      </c>
      <c r="C34" s="1067"/>
      <c r="D34" s="1067"/>
      <c r="E34" s="1067"/>
      <c r="F34" s="1067"/>
      <c r="G34" s="1067"/>
      <c r="H34" s="1067"/>
      <c r="I34" s="1067"/>
      <c r="J34" s="1067"/>
      <c r="K34" s="1067"/>
      <c r="L34" s="1067"/>
      <c r="M34" s="1067"/>
      <c r="N34" s="1067"/>
      <c r="O34" s="1067"/>
      <c r="P34" s="1068"/>
      <c r="Q34" s="1074">
        <v>6</v>
      </c>
      <c r="R34" s="1075"/>
      <c r="S34" s="1075"/>
      <c r="T34" s="1075"/>
      <c r="U34" s="1075"/>
      <c r="V34" s="1075">
        <v>22</v>
      </c>
      <c r="W34" s="1075"/>
      <c r="X34" s="1075"/>
      <c r="Y34" s="1075"/>
      <c r="Z34" s="1075"/>
      <c r="AA34" s="1075">
        <v>-16</v>
      </c>
      <c r="AB34" s="1075"/>
      <c r="AC34" s="1075"/>
      <c r="AD34" s="1075"/>
      <c r="AE34" s="1076"/>
      <c r="AF34" s="1071">
        <v>2</v>
      </c>
      <c r="AG34" s="1072"/>
      <c r="AH34" s="1072"/>
      <c r="AI34" s="1072"/>
      <c r="AJ34" s="1073"/>
      <c r="AK34" s="1016">
        <v>0</v>
      </c>
      <c r="AL34" s="1007"/>
      <c r="AM34" s="1007"/>
      <c r="AN34" s="1007"/>
      <c r="AO34" s="1007"/>
      <c r="AP34" s="1007">
        <v>0</v>
      </c>
      <c r="AQ34" s="1007"/>
      <c r="AR34" s="1007"/>
      <c r="AS34" s="1007"/>
      <c r="AT34" s="1007"/>
      <c r="AU34" s="1007" t="s">
        <v>560</v>
      </c>
      <c r="AV34" s="1007"/>
      <c r="AW34" s="1007"/>
      <c r="AX34" s="1007"/>
      <c r="AY34" s="1007"/>
      <c r="AZ34" s="1077"/>
      <c r="BA34" s="1077"/>
      <c r="BB34" s="1077"/>
      <c r="BC34" s="1077"/>
      <c r="BD34" s="1077"/>
      <c r="BE34" s="1008" t="s">
        <v>392</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c r="A35" s="230">
        <v>8</v>
      </c>
      <c r="B35" s="1066" t="s">
        <v>396</v>
      </c>
      <c r="C35" s="1067"/>
      <c r="D35" s="1067"/>
      <c r="E35" s="1067"/>
      <c r="F35" s="1067"/>
      <c r="G35" s="1067"/>
      <c r="H35" s="1067"/>
      <c r="I35" s="1067"/>
      <c r="J35" s="1067"/>
      <c r="K35" s="1067"/>
      <c r="L35" s="1067"/>
      <c r="M35" s="1067"/>
      <c r="N35" s="1067"/>
      <c r="O35" s="1067"/>
      <c r="P35" s="1068"/>
      <c r="Q35" s="1074">
        <v>1</v>
      </c>
      <c r="R35" s="1075"/>
      <c r="S35" s="1075"/>
      <c r="T35" s="1075"/>
      <c r="U35" s="1075"/>
      <c r="V35" s="1075">
        <v>1</v>
      </c>
      <c r="W35" s="1075"/>
      <c r="X35" s="1075"/>
      <c r="Y35" s="1075"/>
      <c r="Z35" s="1075"/>
      <c r="AA35" s="1075">
        <v>0</v>
      </c>
      <c r="AB35" s="1075"/>
      <c r="AC35" s="1075"/>
      <c r="AD35" s="1075"/>
      <c r="AE35" s="1076"/>
      <c r="AF35" s="1071" t="s">
        <v>122</v>
      </c>
      <c r="AG35" s="1072"/>
      <c r="AH35" s="1072"/>
      <c r="AI35" s="1072"/>
      <c r="AJ35" s="1073"/>
      <c r="AK35" s="1016">
        <v>0</v>
      </c>
      <c r="AL35" s="1007"/>
      <c r="AM35" s="1007"/>
      <c r="AN35" s="1007"/>
      <c r="AO35" s="1007"/>
      <c r="AP35" s="1007">
        <v>0</v>
      </c>
      <c r="AQ35" s="1007"/>
      <c r="AR35" s="1007"/>
      <c r="AS35" s="1007"/>
      <c r="AT35" s="1007"/>
      <c r="AU35" s="1007" t="s">
        <v>560</v>
      </c>
      <c r="AV35" s="1007"/>
      <c r="AW35" s="1007"/>
      <c r="AX35" s="1007"/>
      <c r="AY35" s="1007"/>
      <c r="AZ35" s="1077"/>
      <c r="BA35" s="1077"/>
      <c r="BB35" s="1077"/>
      <c r="BC35" s="1077"/>
      <c r="BD35" s="1077"/>
      <c r="BE35" s="1008" t="s">
        <v>397</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c r="A63" s="228" t="s">
        <v>376</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130</v>
      </c>
      <c r="AG63" s="995"/>
      <c r="AH63" s="995"/>
      <c r="AI63" s="995"/>
      <c r="AJ63" s="1058"/>
      <c r="AK63" s="1059"/>
      <c r="AL63" s="999"/>
      <c r="AM63" s="999"/>
      <c r="AN63" s="999"/>
      <c r="AO63" s="999"/>
      <c r="AP63" s="995">
        <v>12994</v>
      </c>
      <c r="AQ63" s="995"/>
      <c r="AR63" s="995"/>
      <c r="AS63" s="995"/>
      <c r="AT63" s="995"/>
      <c r="AU63" s="995">
        <v>7735</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c r="A66" s="1031" t="s">
        <v>401</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402</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c r="A68" s="224">
        <v>1</v>
      </c>
      <c r="B68" s="1021" t="s">
        <v>552</v>
      </c>
      <c r="C68" s="1022"/>
      <c r="D68" s="1022"/>
      <c r="E68" s="1022"/>
      <c r="F68" s="1022"/>
      <c r="G68" s="1022"/>
      <c r="H68" s="1022"/>
      <c r="I68" s="1022"/>
      <c r="J68" s="1022"/>
      <c r="K68" s="1022"/>
      <c r="L68" s="1022"/>
      <c r="M68" s="1022"/>
      <c r="N68" s="1022"/>
      <c r="O68" s="1022"/>
      <c r="P68" s="1023"/>
      <c r="Q68" s="1024">
        <v>8665</v>
      </c>
      <c r="R68" s="1018"/>
      <c r="S68" s="1018"/>
      <c r="T68" s="1018"/>
      <c r="U68" s="1018"/>
      <c r="V68" s="1018">
        <v>9327</v>
      </c>
      <c r="W68" s="1018"/>
      <c r="X68" s="1018"/>
      <c r="Y68" s="1018"/>
      <c r="Z68" s="1018"/>
      <c r="AA68" s="1018">
        <v>-662</v>
      </c>
      <c r="AB68" s="1018"/>
      <c r="AC68" s="1018"/>
      <c r="AD68" s="1018"/>
      <c r="AE68" s="1018"/>
      <c r="AF68" s="1018">
        <v>802</v>
      </c>
      <c r="AG68" s="1018"/>
      <c r="AH68" s="1018"/>
      <c r="AI68" s="1018"/>
      <c r="AJ68" s="1018"/>
      <c r="AK68" s="1018" t="s">
        <v>560</v>
      </c>
      <c r="AL68" s="1018"/>
      <c r="AM68" s="1018"/>
      <c r="AN68" s="1018"/>
      <c r="AO68" s="1018"/>
      <c r="AP68" s="1018">
        <v>4845</v>
      </c>
      <c r="AQ68" s="1018"/>
      <c r="AR68" s="1018"/>
      <c r="AS68" s="1018"/>
      <c r="AT68" s="1018"/>
      <c r="AU68" s="1018">
        <v>63</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c r="A69" s="226">
        <v>2</v>
      </c>
      <c r="B69" s="1010" t="s">
        <v>553</v>
      </c>
      <c r="C69" s="1011"/>
      <c r="D69" s="1011"/>
      <c r="E69" s="1011"/>
      <c r="F69" s="1011"/>
      <c r="G69" s="1011"/>
      <c r="H69" s="1011"/>
      <c r="I69" s="1011"/>
      <c r="J69" s="1011"/>
      <c r="K69" s="1011"/>
      <c r="L69" s="1011"/>
      <c r="M69" s="1011"/>
      <c r="N69" s="1011"/>
      <c r="O69" s="1011"/>
      <c r="P69" s="1012"/>
      <c r="Q69" s="1013">
        <v>796</v>
      </c>
      <c r="R69" s="1007"/>
      <c r="S69" s="1007"/>
      <c r="T69" s="1007"/>
      <c r="U69" s="1007"/>
      <c r="V69" s="1007">
        <v>758</v>
      </c>
      <c r="W69" s="1007"/>
      <c r="X69" s="1007"/>
      <c r="Y69" s="1007"/>
      <c r="Z69" s="1007"/>
      <c r="AA69" s="1007">
        <v>38</v>
      </c>
      <c r="AB69" s="1007"/>
      <c r="AC69" s="1007"/>
      <c r="AD69" s="1007"/>
      <c r="AE69" s="1007"/>
      <c r="AF69" s="1007">
        <v>38</v>
      </c>
      <c r="AG69" s="1007"/>
      <c r="AH69" s="1007"/>
      <c r="AI69" s="1007"/>
      <c r="AJ69" s="1007"/>
      <c r="AK69" s="1007" t="s">
        <v>560</v>
      </c>
      <c r="AL69" s="1007"/>
      <c r="AM69" s="1007"/>
      <c r="AN69" s="1007"/>
      <c r="AO69" s="1007"/>
      <c r="AP69" s="1007" t="s">
        <v>560</v>
      </c>
      <c r="AQ69" s="1007"/>
      <c r="AR69" s="1007"/>
      <c r="AS69" s="1007"/>
      <c r="AT69" s="1007"/>
      <c r="AU69" s="1007" t="s">
        <v>560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c r="A70" s="226">
        <v>3</v>
      </c>
      <c r="B70" s="1010" t="s">
        <v>554</v>
      </c>
      <c r="C70" s="1011"/>
      <c r="D70" s="1011"/>
      <c r="E70" s="1011"/>
      <c r="F70" s="1011"/>
      <c r="G70" s="1011"/>
      <c r="H70" s="1011"/>
      <c r="I70" s="1011"/>
      <c r="J70" s="1011"/>
      <c r="K70" s="1011"/>
      <c r="L70" s="1011"/>
      <c r="M70" s="1011"/>
      <c r="N70" s="1011"/>
      <c r="O70" s="1011"/>
      <c r="P70" s="1012"/>
      <c r="Q70" s="1013">
        <v>915</v>
      </c>
      <c r="R70" s="1007"/>
      <c r="S70" s="1007"/>
      <c r="T70" s="1007"/>
      <c r="U70" s="1007"/>
      <c r="V70" s="1007">
        <v>903</v>
      </c>
      <c r="W70" s="1007"/>
      <c r="X70" s="1007"/>
      <c r="Y70" s="1007"/>
      <c r="Z70" s="1007"/>
      <c r="AA70" s="1007">
        <v>12</v>
      </c>
      <c r="AB70" s="1007"/>
      <c r="AC70" s="1007"/>
      <c r="AD70" s="1007"/>
      <c r="AE70" s="1007"/>
      <c r="AF70" s="1007">
        <v>10</v>
      </c>
      <c r="AG70" s="1007"/>
      <c r="AH70" s="1007"/>
      <c r="AI70" s="1007"/>
      <c r="AJ70" s="1007"/>
      <c r="AK70" s="1007" t="s">
        <v>560</v>
      </c>
      <c r="AL70" s="1007"/>
      <c r="AM70" s="1007"/>
      <c r="AN70" s="1007"/>
      <c r="AO70" s="1007"/>
      <c r="AP70" s="1007">
        <v>15</v>
      </c>
      <c r="AQ70" s="1007"/>
      <c r="AR70" s="1007"/>
      <c r="AS70" s="1007"/>
      <c r="AT70" s="1007"/>
      <c r="AU70" s="1007">
        <v>8</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c r="A71" s="226">
        <v>4</v>
      </c>
      <c r="B71" s="1010" t="s">
        <v>555</v>
      </c>
      <c r="C71" s="1011"/>
      <c r="D71" s="1011"/>
      <c r="E71" s="1011"/>
      <c r="F71" s="1011"/>
      <c r="G71" s="1011"/>
      <c r="H71" s="1011"/>
      <c r="I71" s="1011"/>
      <c r="J71" s="1011"/>
      <c r="K71" s="1011"/>
      <c r="L71" s="1011"/>
      <c r="M71" s="1011"/>
      <c r="N71" s="1011"/>
      <c r="O71" s="1011"/>
      <c r="P71" s="1012"/>
      <c r="Q71" s="1013">
        <v>116</v>
      </c>
      <c r="R71" s="1007"/>
      <c r="S71" s="1007"/>
      <c r="T71" s="1007"/>
      <c r="U71" s="1007"/>
      <c r="V71" s="1007">
        <v>113</v>
      </c>
      <c r="W71" s="1007"/>
      <c r="X71" s="1007"/>
      <c r="Y71" s="1007"/>
      <c r="Z71" s="1007"/>
      <c r="AA71" s="1007">
        <v>3</v>
      </c>
      <c r="AB71" s="1007"/>
      <c r="AC71" s="1007"/>
      <c r="AD71" s="1007"/>
      <c r="AE71" s="1007"/>
      <c r="AF71" s="1007">
        <v>3</v>
      </c>
      <c r="AG71" s="1007"/>
      <c r="AH71" s="1007"/>
      <c r="AI71" s="1007"/>
      <c r="AJ71" s="1007"/>
      <c r="AK71" s="1007" t="s">
        <v>560</v>
      </c>
      <c r="AL71" s="1007"/>
      <c r="AM71" s="1007"/>
      <c r="AN71" s="1007"/>
      <c r="AO71" s="1007"/>
      <c r="AP71" s="1007" t="s">
        <v>560</v>
      </c>
      <c r="AQ71" s="1007"/>
      <c r="AR71" s="1007"/>
      <c r="AS71" s="1007"/>
      <c r="AT71" s="1007"/>
      <c r="AU71" s="1007" t="s">
        <v>560</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c r="A72" s="226">
        <v>5</v>
      </c>
      <c r="B72" s="1010" t="s">
        <v>556</v>
      </c>
      <c r="C72" s="1011"/>
      <c r="D72" s="1011"/>
      <c r="E72" s="1011"/>
      <c r="F72" s="1011"/>
      <c r="G72" s="1011"/>
      <c r="H72" s="1011"/>
      <c r="I72" s="1011"/>
      <c r="J72" s="1011"/>
      <c r="K72" s="1011"/>
      <c r="L72" s="1011"/>
      <c r="M72" s="1011"/>
      <c r="N72" s="1011"/>
      <c r="O72" s="1011"/>
      <c r="P72" s="1012"/>
      <c r="Q72" s="1013">
        <v>12127</v>
      </c>
      <c r="R72" s="1007"/>
      <c r="S72" s="1007"/>
      <c r="T72" s="1007"/>
      <c r="U72" s="1007"/>
      <c r="V72" s="1007">
        <v>11635</v>
      </c>
      <c r="W72" s="1007"/>
      <c r="X72" s="1007"/>
      <c r="Y72" s="1007"/>
      <c r="Z72" s="1007"/>
      <c r="AA72" s="1007">
        <v>492</v>
      </c>
      <c r="AB72" s="1007"/>
      <c r="AC72" s="1007"/>
      <c r="AD72" s="1007"/>
      <c r="AE72" s="1007"/>
      <c r="AF72" s="1007">
        <v>492</v>
      </c>
      <c r="AG72" s="1007"/>
      <c r="AH72" s="1007"/>
      <c r="AI72" s="1007"/>
      <c r="AJ72" s="1007"/>
      <c r="AK72" s="1007" t="s">
        <v>560</v>
      </c>
      <c r="AL72" s="1007"/>
      <c r="AM72" s="1007"/>
      <c r="AN72" s="1007"/>
      <c r="AO72" s="1007"/>
      <c r="AP72" s="1007" t="s">
        <v>560</v>
      </c>
      <c r="AQ72" s="1007"/>
      <c r="AR72" s="1007"/>
      <c r="AS72" s="1007"/>
      <c r="AT72" s="1007"/>
      <c r="AU72" s="1007" t="s">
        <v>560</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c r="A73" s="226">
        <v>6</v>
      </c>
      <c r="B73" s="1010" t="s">
        <v>557</v>
      </c>
      <c r="C73" s="1011"/>
      <c r="D73" s="1011"/>
      <c r="E73" s="1011"/>
      <c r="F73" s="1011"/>
      <c r="G73" s="1011"/>
      <c r="H73" s="1011"/>
      <c r="I73" s="1011"/>
      <c r="J73" s="1011"/>
      <c r="K73" s="1011"/>
      <c r="L73" s="1011"/>
      <c r="M73" s="1011"/>
      <c r="N73" s="1011"/>
      <c r="O73" s="1011"/>
      <c r="P73" s="1012"/>
      <c r="Q73" s="1013">
        <v>12</v>
      </c>
      <c r="R73" s="1007"/>
      <c r="S73" s="1007"/>
      <c r="T73" s="1007"/>
      <c r="U73" s="1007"/>
      <c r="V73" s="1007">
        <v>12</v>
      </c>
      <c r="W73" s="1007"/>
      <c r="X73" s="1007"/>
      <c r="Y73" s="1007"/>
      <c r="Z73" s="1007"/>
      <c r="AA73" s="1007">
        <v>0</v>
      </c>
      <c r="AB73" s="1007"/>
      <c r="AC73" s="1007"/>
      <c r="AD73" s="1007"/>
      <c r="AE73" s="1007"/>
      <c r="AF73" s="1007">
        <v>0</v>
      </c>
      <c r="AG73" s="1007"/>
      <c r="AH73" s="1007"/>
      <c r="AI73" s="1007"/>
      <c r="AJ73" s="1007"/>
      <c r="AK73" s="1007" t="s">
        <v>560</v>
      </c>
      <c r="AL73" s="1007"/>
      <c r="AM73" s="1007"/>
      <c r="AN73" s="1007"/>
      <c r="AO73" s="1007"/>
      <c r="AP73" s="1007" t="s">
        <v>560</v>
      </c>
      <c r="AQ73" s="1007"/>
      <c r="AR73" s="1007"/>
      <c r="AS73" s="1007"/>
      <c r="AT73" s="1007"/>
      <c r="AU73" s="1007" t="s">
        <v>560</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c r="A74" s="226">
        <v>7</v>
      </c>
      <c r="B74" s="1010" t="s">
        <v>558</v>
      </c>
      <c r="C74" s="1011"/>
      <c r="D74" s="1011"/>
      <c r="E74" s="1011"/>
      <c r="F74" s="1011"/>
      <c r="G74" s="1011"/>
      <c r="H74" s="1011"/>
      <c r="I74" s="1011"/>
      <c r="J74" s="1011"/>
      <c r="K74" s="1011"/>
      <c r="L74" s="1011"/>
      <c r="M74" s="1011"/>
      <c r="N74" s="1011"/>
      <c r="O74" s="1011"/>
      <c r="P74" s="1012"/>
      <c r="Q74" s="1013">
        <v>784</v>
      </c>
      <c r="R74" s="1007"/>
      <c r="S74" s="1007"/>
      <c r="T74" s="1007"/>
      <c r="U74" s="1007"/>
      <c r="V74" s="1007">
        <v>370</v>
      </c>
      <c r="W74" s="1007"/>
      <c r="X74" s="1007"/>
      <c r="Y74" s="1007"/>
      <c r="Z74" s="1007"/>
      <c r="AA74" s="1007">
        <v>414</v>
      </c>
      <c r="AB74" s="1007"/>
      <c r="AC74" s="1007"/>
      <c r="AD74" s="1007"/>
      <c r="AE74" s="1007"/>
      <c r="AF74" s="1007">
        <v>414</v>
      </c>
      <c r="AG74" s="1007"/>
      <c r="AH74" s="1007"/>
      <c r="AI74" s="1007"/>
      <c r="AJ74" s="1007"/>
      <c r="AK74" s="1007" t="s">
        <v>560</v>
      </c>
      <c r="AL74" s="1007"/>
      <c r="AM74" s="1007"/>
      <c r="AN74" s="1007"/>
      <c r="AO74" s="1007"/>
      <c r="AP74" s="1007" t="s">
        <v>560</v>
      </c>
      <c r="AQ74" s="1007"/>
      <c r="AR74" s="1007"/>
      <c r="AS74" s="1007"/>
      <c r="AT74" s="1007"/>
      <c r="AU74" s="1007" t="s">
        <v>560</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c r="A75" s="226">
        <v>8</v>
      </c>
      <c r="B75" s="1010" t="s">
        <v>559</v>
      </c>
      <c r="C75" s="1011"/>
      <c r="D75" s="1011"/>
      <c r="E75" s="1011"/>
      <c r="F75" s="1011"/>
      <c r="G75" s="1011"/>
      <c r="H75" s="1011"/>
      <c r="I75" s="1011"/>
      <c r="J75" s="1011"/>
      <c r="K75" s="1011"/>
      <c r="L75" s="1011"/>
      <c r="M75" s="1011"/>
      <c r="N75" s="1011"/>
      <c r="O75" s="1011"/>
      <c r="P75" s="1012"/>
      <c r="Q75" s="1014">
        <v>906481</v>
      </c>
      <c r="R75" s="1015"/>
      <c r="S75" s="1015"/>
      <c r="T75" s="1015"/>
      <c r="U75" s="1016"/>
      <c r="V75" s="1017">
        <v>887687</v>
      </c>
      <c r="W75" s="1015"/>
      <c r="X75" s="1015"/>
      <c r="Y75" s="1015"/>
      <c r="Z75" s="1016"/>
      <c r="AA75" s="1017">
        <v>18794</v>
      </c>
      <c r="AB75" s="1015"/>
      <c r="AC75" s="1015"/>
      <c r="AD75" s="1015"/>
      <c r="AE75" s="1016"/>
      <c r="AF75" s="1017">
        <v>18794</v>
      </c>
      <c r="AG75" s="1015"/>
      <c r="AH75" s="1015"/>
      <c r="AI75" s="1015"/>
      <c r="AJ75" s="1016"/>
      <c r="AK75" s="1017">
        <v>9782</v>
      </c>
      <c r="AL75" s="1015"/>
      <c r="AM75" s="1015"/>
      <c r="AN75" s="1015"/>
      <c r="AO75" s="1016"/>
      <c r="AP75" s="1017" t="s">
        <v>560</v>
      </c>
      <c r="AQ75" s="1015"/>
      <c r="AR75" s="1015"/>
      <c r="AS75" s="1015"/>
      <c r="AT75" s="1016"/>
      <c r="AU75" s="1017" t="s">
        <v>560</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c r="A88" s="228" t="s">
        <v>376</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20553</v>
      </c>
      <c r="AG88" s="995"/>
      <c r="AH88" s="995"/>
      <c r="AI88" s="995"/>
      <c r="AJ88" s="995"/>
      <c r="AK88" s="999"/>
      <c r="AL88" s="999"/>
      <c r="AM88" s="999"/>
      <c r="AN88" s="999"/>
      <c r="AO88" s="999"/>
      <c r="AP88" s="995">
        <v>4860</v>
      </c>
      <c r="AQ88" s="995"/>
      <c r="AR88" s="995"/>
      <c r="AS88" s="995"/>
      <c r="AT88" s="995"/>
      <c r="AU88" s="995">
        <v>71</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20</v>
      </c>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294</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294</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294</v>
      </c>
      <c r="DR109" s="932"/>
      <c r="DS109" s="932"/>
      <c r="DT109" s="932"/>
      <c r="DU109" s="933"/>
      <c r="DV109" s="934" t="s">
        <v>414</v>
      </c>
      <c r="DW109" s="932"/>
      <c r="DX109" s="932"/>
      <c r="DY109" s="932"/>
      <c r="DZ109" s="965"/>
    </row>
    <row r="110" spans="1:131" s="218" customFormat="1" ht="26.25" customHeight="1">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1907912</v>
      </c>
      <c r="AB110" s="925"/>
      <c r="AC110" s="925"/>
      <c r="AD110" s="925"/>
      <c r="AE110" s="926"/>
      <c r="AF110" s="927">
        <v>1889310</v>
      </c>
      <c r="AG110" s="925"/>
      <c r="AH110" s="925"/>
      <c r="AI110" s="925"/>
      <c r="AJ110" s="926"/>
      <c r="AK110" s="927">
        <v>2018236</v>
      </c>
      <c r="AL110" s="925"/>
      <c r="AM110" s="925"/>
      <c r="AN110" s="925"/>
      <c r="AO110" s="926"/>
      <c r="AP110" s="928">
        <v>31.6</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18328863</v>
      </c>
      <c r="BR110" s="878"/>
      <c r="BS110" s="878"/>
      <c r="BT110" s="878"/>
      <c r="BU110" s="878"/>
      <c r="BV110" s="878">
        <v>17709893</v>
      </c>
      <c r="BW110" s="878"/>
      <c r="BX110" s="878"/>
      <c r="BY110" s="878"/>
      <c r="BZ110" s="878"/>
      <c r="CA110" s="878">
        <v>17137790</v>
      </c>
      <c r="CB110" s="878"/>
      <c r="CC110" s="878"/>
      <c r="CD110" s="878"/>
      <c r="CE110" s="878"/>
      <c r="CF110" s="902">
        <v>268.10000000000002</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v>346</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v>1667</v>
      </c>
      <c r="AL112" s="816"/>
      <c r="AM112" s="816"/>
      <c r="AN112" s="816"/>
      <c r="AO112" s="817"/>
      <c r="AP112" s="860">
        <v>0</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8466899</v>
      </c>
      <c r="BR112" s="853"/>
      <c r="BS112" s="853"/>
      <c r="BT112" s="853"/>
      <c r="BU112" s="853"/>
      <c r="BV112" s="853">
        <v>8106351</v>
      </c>
      <c r="BW112" s="853"/>
      <c r="BX112" s="853"/>
      <c r="BY112" s="853"/>
      <c r="BZ112" s="853"/>
      <c r="CA112" s="853">
        <v>7735043</v>
      </c>
      <c r="CB112" s="853"/>
      <c r="CC112" s="853"/>
      <c r="CD112" s="853"/>
      <c r="CE112" s="853"/>
      <c r="CF112" s="911">
        <v>121</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757565</v>
      </c>
      <c r="AB113" s="955"/>
      <c r="AC113" s="955"/>
      <c r="AD113" s="955"/>
      <c r="AE113" s="956"/>
      <c r="AF113" s="957">
        <v>840304</v>
      </c>
      <c r="AG113" s="955"/>
      <c r="AH113" s="955"/>
      <c r="AI113" s="955"/>
      <c r="AJ113" s="956"/>
      <c r="AK113" s="957">
        <v>712793</v>
      </c>
      <c r="AL113" s="955"/>
      <c r="AM113" s="955"/>
      <c r="AN113" s="955"/>
      <c r="AO113" s="956"/>
      <c r="AP113" s="958">
        <v>11.1</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101950</v>
      </c>
      <c r="BR113" s="853"/>
      <c r="BS113" s="853"/>
      <c r="BT113" s="853"/>
      <c r="BU113" s="853"/>
      <c r="BV113" s="853">
        <v>88208</v>
      </c>
      <c r="BW113" s="853"/>
      <c r="BX113" s="853"/>
      <c r="BY113" s="853"/>
      <c r="BZ113" s="853"/>
      <c r="CA113" s="853">
        <v>71066</v>
      </c>
      <c r="CB113" s="853"/>
      <c r="CC113" s="853"/>
      <c r="CD113" s="853"/>
      <c r="CE113" s="853"/>
      <c r="CF113" s="911">
        <v>1.1000000000000001</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15609</v>
      </c>
      <c r="AB114" s="816"/>
      <c r="AC114" s="816"/>
      <c r="AD114" s="816"/>
      <c r="AE114" s="817"/>
      <c r="AF114" s="818">
        <v>8380</v>
      </c>
      <c r="AG114" s="816"/>
      <c r="AH114" s="816"/>
      <c r="AI114" s="816"/>
      <c r="AJ114" s="817"/>
      <c r="AK114" s="818">
        <v>11526</v>
      </c>
      <c r="AL114" s="816"/>
      <c r="AM114" s="816"/>
      <c r="AN114" s="816"/>
      <c r="AO114" s="817"/>
      <c r="AP114" s="860">
        <v>0.2</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2094422</v>
      </c>
      <c r="BR114" s="853"/>
      <c r="BS114" s="853"/>
      <c r="BT114" s="853"/>
      <c r="BU114" s="853"/>
      <c r="BV114" s="853">
        <v>1990714</v>
      </c>
      <c r="BW114" s="853"/>
      <c r="BX114" s="853"/>
      <c r="BY114" s="853"/>
      <c r="BZ114" s="853"/>
      <c r="CA114" s="853">
        <v>1933895</v>
      </c>
      <c r="CB114" s="853"/>
      <c r="CC114" s="853"/>
      <c r="CD114" s="853"/>
      <c r="CE114" s="853"/>
      <c r="CF114" s="911">
        <v>30.2</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383</v>
      </c>
      <c r="AB115" s="955"/>
      <c r="AC115" s="955"/>
      <c r="AD115" s="955"/>
      <c r="AE115" s="956"/>
      <c r="AF115" s="957">
        <v>350</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2681469</v>
      </c>
      <c r="AB117" s="939"/>
      <c r="AC117" s="939"/>
      <c r="AD117" s="939"/>
      <c r="AE117" s="940"/>
      <c r="AF117" s="941">
        <v>2738344</v>
      </c>
      <c r="AG117" s="939"/>
      <c r="AH117" s="939"/>
      <c r="AI117" s="939"/>
      <c r="AJ117" s="940"/>
      <c r="AK117" s="941">
        <v>2744222</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294</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444</v>
      </c>
      <c r="BP119" s="914"/>
      <c r="BQ119" s="915">
        <v>28992480</v>
      </c>
      <c r="BR119" s="881"/>
      <c r="BS119" s="881"/>
      <c r="BT119" s="881"/>
      <c r="BU119" s="881"/>
      <c r="BV119" s="881">
        <v>27895166</v>
      </c>
      <c r="BW119" s="881"/>
      <c r="BX119" s="881"/>
      <c r="BY119" s="881"/>
      <c r="BZ119" s="881"/>
      <c r="CA119" s="881">
        <v>26877794</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346</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6707501</v>
      </c>
      <c r="BR120" s="878"/>
      <c r="BS120" s="878"/>
      <c r="BT120" s="878"/>
      <c r="BU120" s="878"/>
      <c r="BV120" s="878">
        <v>7001420</v>
      </c>
      <c r="BW120" s="878"/>
      <c r="BX120" s="878"/>
      <c r="BY120" s="878"/>
      <c r="BZ120" s="878"/>
      <c r="CA120" s="878">
        <v>7025488</v>
      </c>
      <c r="CB120" s="878"/>
      <c r="CC120" s="878"/>
      <c r="CD120" s="878"/>
      <c r="CE120" s="878"/>
      <c r="CF120" s="902">
        <v>109.9</v>
      </c>
      <c r="CG120" s="903"/>
      <c r="CH120" s="903"/>
      <c r="CI120" s="903"/>
      <c r="CJ120" s="903"/>
      <c r="CK120" s="904" t="s">
        <v>448</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7193026</v>
      </c>
      <c r="DH120" s="878"/>
      <c r="DI120" s="878"/>
      <c r="DJ120" s="878"/>
      <c r="DK120" s="878"/>
      <c r="DL120" s="878">
        <v>6661652</v>
      </c>
      <c r="DM120" s="878"/>
      <c r="DN120" s="878"/>
      <c r="DO120" s="878"/>
      <c r="DP120" s="878"/>
      <c r="DQ120" s="878">
        <v>6343111</v>
      </c>
      <c r="DR120" s="878"/>
      <c r="DS120" s="878"/>
      <c r="DT120" s="878"/>
      <c r="DU120" s="878"/>
      <c r="DV120" s="879">
        <v>99.2</v>
      </c>
      <c r="DW120" s="879"/>
      <c r="DX120" s="879"/>
      <c r="DY120" s="879"/>
      <c r="DZ120" s="880"/>
    </row>
    <row r="121" spans="1:130" s="218" customFormat="1" ht="26.25" customHeight="1">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27761</v>
      </c>
      <c r="BR121" s="853"/>
      <c r="BS121" s="853"/>
      <c r="BT121" s="853"/>
      <c r="BU121" s="853"/>
      <c r="BV121" s="853">
        <v>22917</v>
      </c>
      <c r="BW121" s="853"/>
      <c r="BX121" s="853"/>
      <c r="BY121" s="853"/>
      <c r="BZ121" s="853"/>
      <c r="CA121" s="853">
        <v>17983</v>
      </c>
      <c r="CB121" s="853"/>
      <c r="CC121" s="853"/>
      <c r="CD121" s="853"/>
      <c r="CE121" s="853"/>
      <c r="CF121" s="911">
        <v>0.3</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618882</v>
      </c>
      <c r="DH121" s="853"/>
      <c r="DI121" s="853"/>
      <c r="DJ121" s="853"/>
      <c r="DK121" s="853"/>
      <c r="DL121" s="853">
        <v>813787</v>
      </c>
      <c r="DM121" s="853"/>
      <c r="DN121" s="853"/>
      <c r="DO121" s="853"/>
      <c r="DP121" s="853"/>
      <c r="DQ121" s="853">
        <v>780380</v>
      </c>
      <c r="DR121" s="853"/>
      <c r="DS121" s="853"/>
      <c r="DT121" s="853"/>
      <c r="DU121" s="853"/>
      <c r="DV121" s="830">
        <v>12.2</v>
      </c>
      <c r="DW121" s="830"/>
      <c r="DX121" s="830"/>
      <c r="DY121" s="830"/>
      <c r="DZ121" s="831"/>
    </row>
    <row r="122" spans="1:130" s="218" customFormat="1" ht="26.25" customHeight="1">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19962736</v>
      </c>
      <c r="BR122" s="881"/>
      <c r="BS122" s="881"/>
      <c r="BT122" s="881"/>
      <c r="BU122" s="881"/>
      <c r="BV122" s="881">
        <v>19362081</v>
      </c>
      <c r="BW122" s="881"/>
      <c r="BX122" s="881"/>
      <c r="BY122" s="881"/>
      <c r="BZ122" s="881"/>
      <c r="CA122" s="881">
        <v>18702961</v>
      </c>
      <c r="CB122" s="881"/>
      <c r="CC122" s="881"/>
      <c r="CD122" s="881"/>
      <c r="CE122" s="881"/>
      <c r="CF122" s="882">
        <v>292.5</v>
      </c>
      <c r="CG122" s="883"/>
      <c r="CH122" s="883"/>
      <c r="CI122" s="883"/>
      <c r="CJ122" s="883"/>
      <c r="CK122" s="905"/>
      <c r="CL122" s="891"/>
      <c r="CM122" s="891"/>
      <c r="CN122" s="891"/>
      <c r="CO122" s="892"/>
      <c r="CP122" s="871" t="s">
        <v>393</v>
      </c>
      <c r="CQ122" s="872"/>
      <c r="CR122" s="872"/>
      <c r="CS122" s="872"/>
      <c r="CT122" s="872"/>
      <c r="CU122" s="872"/>
      <c r="CV122" s="872"/>
      <c r="CW122" s="872"/>
      <c r="CX122" s="872"/>
      <c r="CY122" s="872"/>
      <c r="CZ122" s="872"/>
      <c r="DA122" s="872"/>
      <c r="DB122" s="872"/>
      <c r="DC122" s="872"/>
      <c r="DD122" s="872"/>
      <c r="DE122" s="872"/>
      <c r="DF122" s="873"/>
      <c r="DG122" s="852">
        <v>644637</v>
      </c>
      <c r="DH122" s="853"/>
      <c r="DI122" s="853"/>
      <c r="DJ122" s="853"/>
      <c r="DK122" s="853"/>
      <c r="DL122" s="853">
        <v>624953</v>
      </c>
      <c r="DM122" s="853"/>
      <c r="DN122" s="853"/>
      <c r="DO122" s="853"/>
      <c r="DP122" s="853"/>
      <c r="DQ122" s="853">
        <v>603736</v>
      </c>
      <c r="DR122" s="853"/>
      <c r="DS122" s="853"/>
      <c r="DT122" s="853"/>
      <c r="DU122" s="853"/>
      <c r="DV122" s="830">
        <v>9.4</v>
      </c>
      <c r="DW122" s="830"/>
      <c r="DX122" s="830"/>
      <c r="DY122" s="830"/>
      <c r="DZ122" s="831"/>
    </row>
    <row r="123" spans="1:130" s="218" customFormat="1" ht="26.25" customHeight="1">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452</v>
      </c>
      <c r="BP123" s="914"/>
      <c r="BQ123" s="868">
        <v>26697998</v>
      </c>
      <c r="BR123" s="869"/>
      <c r="BS123" s="869"/>
      <c r="BT123" s="869"/>
      <c r="BU123" s="869"/>
      <c r="BV123" s="869">
        <v>26386418</v>
      </c>
      <c r="BW123" s="869"/>
      <c r="BX123" s="869"/>
      <c r="BY123" s="869"/>
      <c r="BZ123" s="869"/>
      <c r="CA123" s="869">
        <v>25746432</v>
      </c>
      <c r="CB123" s="869"/>
      <c r="CC123" s="869"/>
      <c r="CD123" s="869"/>
      <c r="CE123" s="869"/>
      <c r="CF123" s="784"/>
      <c r="CG123" s="785"/>
      <c r="CH123" s="785"/>
      <c r="CI123" s="785"/>
      <c r="CJ123" s="870"/>
      <c r="CK123" s="905"/>
      <c r="CL123" s="891"/>
      <c r="CM123" s="891"/>
      <c r="CN123" s="891"/>
      <c r="CO123" s="892"/>
      <c r="CP123" s="871" t="s">
        <v>453</v>
      </c>
      <c r="CQ123" s="872"/>
      <c r="CR123" s="872"/>
      <c r="CS123" s="872"/>
      <c r="CT123" s="872"/>
      <c r="CU123" s="872"/>
      <c r="CV123" s="872"/>
      <c r="CW123" s="872"/>
      <c r="CX123" s="872"/>
      <c r="CY123" s="872"/>
      <c r="CZ123" s="872"/>
      <c r="DA123" s="872"/>
      <c r="DB123" s="872"/>
      <c r="DC123" s="872"/>
      <c r="DD123" s="872"/>
      <c r="DE123" s="872"/>
      <c r="DF123" s="873"/>
      <c r="DG123" s="815">
        <v>5913</v>
      </c>
      <c r="DH123" s="816"/>
      <c r="DI123" s="816"/>
      <c r="DJ123" s="816"/>
      <c r="DK123" s="817"/>
      <c r="DL123" s="818">
        <v>4867</v>
      </c>
      <c r="DM123" s="816"/>
      <c r="DN123" s="816"/>
      <c r="DO123" s="816"/>
      <c r="DP123" s="817"/>
      <c r="DQ123" s="818">
        <v>6195</v>
      </c>
      <c r="DR123" s="816"/>
      <c r="DS123" s="816"/>
      <c r="DT123" s="816"/>
      <c r="DU123" s="817"/>
      <c r="DV123" s="860">
        <v>0.1</v>
      </c>
      <c r="DW123" s="861"/>
      <c r="DX123" s="861"/>
      <c r="DY123" s="861"/>
      <c r="DZ123" s="862"/>
    </row>
    <row r="124" spans="1:130" s="218" customFormat="1" ht="26.25" customHeight="1" thickBot="1">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36.700000000000003</v>
      </c>
      <c r="BR124" s="867"/>
      <c r="BS124" s="867"/>
      <c r="BT124" s="867"/>
      <c r="BU124" s="867"/>
      <c r="BV124" s="867">
        <v>24.1</v>
      </c>
      <c r="BW124" s="867"/>
      <c r="BX124" s="867"/>
      <c r="BY124" s="867"/>
      <c r="BZ124" s="867"/>
      <c r="CA124" s="867">
        <v>17.600000000000001</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v>4441</v>
      </c>
      <c r="DH124" s="800"/>
      <c r="DI124" s="800"/>
      <c r="DJ124" s="800"/>
      <c r="DK124" s="801"/>
      <c r="DL124" s="802">
        <v>1092</v>
      </c>
      <c r="DM124" s="800"/>
      <c r="DN124" s="800"/>
      <c r="DO124" s="800"/>
      <c r="DP124" s="801"/>
      <c r="DQ124" s="802">
        <v>1621</v>
      </c>
      <c r="DR124" s="800"/>
      <c r="DS124" s="800"/>
      <c r="DT124" s="800"/>
      <c r="DU124" s="801"/>
      <c r="DV124" s="884">
        <v>0</v>
      </c>
      <c r="DW124" s="885"/>
      <c r="DX124" s="885"/>
      <c r="DY124" s="885"/>
      <c r="DZ124" s="886"/>
    </row>
    <row r="125" spans="1:130" s="218" customFormat="1" ht="26.25" customHeight="1">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383</v>
      </c>
      <c r="AB126" s="816"/>
      <c r="AC126" s="816"/>
      <c r="AD126" s="816"/>
      <c r="AE126" s="817"/>
      <c r="AF126" s="818">
        <v>350</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5334</v>
      </c>
      <c r="AB128" s="837"/>
      <c r="AC128" s="837"/>
      <c r="AD128" s="837"/>
      <c r="AE128" s="838"/>
      <c r="AF128" s="839">
        <v>5334</v>
      </c>
      <c r="AG128" s="837"/>
      <c r="AH128" s="837"/>
      <c r="AI128" s="837"/>
      <c r="AJ128" s="838"/>
      <c r="AK128" s="839">
        <v>22056</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122</v>
      </c>
      <c r="BG128" s="823"/>
      <c r="BH128" s="823"/>
      <c r="BI128" s="823"/>
      <c r="BJ128" s="823"/>
      <c r="BK128" s="823"/>
      <c r="BL128" s="846"/>
      <c r="BM128" s="822">
        <v>13.66</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8281197</v>
      </c>
      <c r="AB129" s="816"/>
      <c r="AC129" s="816"/>
      <c r="AD129" s="816"/>
      <c r="AE129" s="817"/>
      <c r="AF129" s="818">
        <v>8235103</v>
      </c>
      <c r="AG129" s="816"/>
      <c r="AH129" s="816"/>
      <c r="AI129" s="816"/>
      <c r="AJ129" s="817"/>
      <c r="AK129" s="818">
        <v>8345996</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122</v>
      </c>
      <c r="BG129" s="807"/>
      <c r="BH129" s="807"/>
      <c r="BI129" s="807"/>
      <c r="BJ129" s="807"/>
      <c r="BK129" s="807"/>
      <c r="BL129" s="808"/>
      <c r="BM129" s="806">
        <v>18.66</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2033565</v>
      </c>
      <c r="AB130" s="816"/>
      <c r="AC130" s="816"/>
      <c r="AD130" s="816"/>
      <c r="AE130" s="817"/>
      <c r="AF130" s="818">
        <v>1987336</v>
      </c>
      <c r="AG130" s="816"/>
      <c r="AH130" s="816"/>
      <c r="AI130" s="816"/>
      <c r="AJ130" s="817"/>
      <c r="AK130" s="818">
        <v>1952893</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11.4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6247632</v>
      </c>
      <c r="AB131" s="800"/>
      <c r="AC131" s="800"/>
      <c r="AD131" s="800"/>
      <c r="AE131" s="801"/>
      <c r="AF131" s="802">
        <v>6247767</v>
      </c>
      <c r="AG131" s="800"/>
      <c r="AH131" s="800"/>
      <c r="AI131" s="800"/>
      <c r="AJ131" s="801"/>
      <c r="AK131" s="802">
        <v>6393103</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v>17.600000000000001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10.28501679</v>
      </c>
      <c r="AB132" s="781"/>
      <c r="AC132" s="781"/>
      <c r="AD132" s="781"/>
      <c r="AE132" s="782"/>
      <c r="AF132" s="783">
        <v>11.93504815</v>
      </c>
      <c r="AG132" s="781"/>
      <c r="AH132" s="781"/>
      <c r="AI132" s="781"/>
      <c r="AJ132" s="782"/>
      <c r="AK132" s="783">
        <v>12.032857910000001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9.4</v>
      </c>
      <c r="AB133" s="760"/>
      <c r="AC133" s="760"/>
      <c r="AD133" s="760"/>
      <c r="AE133" s="761"/>
      <c r="AF133" s="759">
        <v>10.199999999999999</v>
      </c>
      <c r="AG133" s="760"/>
      <c r="AH133" s="760"/>
      <c r="AI133" s="760"/>
      <c r="AJ133" s="761"/>
      <c r="AK133" s="759">
        <v>11.4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1PaTcFnR7u9Vx6106ERms8cUgVqQ4+X/T5GXOXRcXQm8MHdIb1iNFyebZhrExt+ZcDIazm0swdGvTYY9eIg/TA==" saltValue="pxK249mBcSO/aF4NY75dM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election activeCell="DL15" sqref="DL15"/>
    </sheetView>
  </sheetViews>
  <sheetFormatPr defaultColWidth="0" defaultRowHeight="13.5" customHeight="1" zeroHeight="1"/>
  <cols>
    <col min="1" max="120" width="2.75" style="248" customWidth="1"/>
    <col min="121" max="121" width="0" style="247" hidden="1" customWidth="1"/>
    <col min="122" max="16384" width="9" style="247" hidden="1"/>
  </cols>
  <sheetData>
    <row r="1" spans="1:120">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row r="3" spans="1:120"/>
    <row r="4" spans="1:120"/>
    <row r="5" spans="1:120"/>
    <row r="6" spans="1:120"/>
    <row r="7" spans="1:120"/>
    <row r="8" spans="1:120"/>
    <row r="9" spans="1:120"/>
    <row r="10" spans="1:120"/>
    <row r="11" spans="1:120"/>
    <row r="12" spans="1:120"/>
    <row r="13" spans="1:120"/>
    <row r="14" spans="1:120"/>
    <row r="15" spans="1:120"/>
    <row r="16" spans="1:120">
      <c r="DP16" s="247"/>
    </row>
    <row r="17" spans="119:120">
      <c r="DP17" s="247"/>
    </row>
    <row r="18" spans="119:120"/>
    <row r="19" spans="119:120"/>
    <row r="20" spans="119:120">
      <c r="DO20" s="247"/>
      <c r="DP20" s="247"/>
    </row>
    <row r="21" spans="119:120">
      <c r="DP21" s="247"/>
    </row>
    <row r="22" spans="119:120"/>
    <row r="23" spans="119:120">
      <c r="DO23" s="247"/>
      <c r="DP23" s="247"/>
    </row>
    <row r="24" spans="119:120">
      <c r="DP24" s="247"/>
    </row>
    <row r="25" spans="119:120">
      <c r="DP25" s="247"/>
    </row>
    <row r="26" spans="119:120">
      <c r="DO26" s="247"/>
      <c r="DP26" s="247"/>
    </row>
    <row r="27" spans="119:120"/>
    <row r="28" spans="119:120">
      <c r="DO28" s="247"/>
      <c r="DP28" s="247"/>
    </row>
    <row r="29" spans="119:120">
      <c r="DP29" s="247"/>
    </row>
    <row r="30" spans="119:120"/>
    <row r="31" spans="119:120">
      <c r="DO31" s="247"/>
      <c r="DP31" s="247"/>
    </row>
    <row r="32" spans="119:120"/>
    <row r="33" spans="98:120">
      <c r="DO33" s="247"/>
      <c r="DP33" s="247"/>
    </row>
    <row r="34" spans="98:120">
      <c r="DM34" s="247"/>
    </row>
    <row r="35" spans="98:120">
      <c r="CT35" s="247"/>
      <c r="CU35" s="247"/>
      <c r="CV35" s="247"/>
      <c r="CY35" s="247"/>
      <c r="CZ35" s="247"/>
      <c r="DA35" s="247"/>
      <c r="DD35" s="247"/>
      <c r="DE35" s="247"/>
      <c r="DF35" s="247"/>
      <c r="DI35" s="247"/>
      <c r="DJ35" s="247"/>
      <c r="DK35" s="247"/>
      <c r="DM35" s="247"/>
      <c r="DN35" s="247"/>
      <c r="DO35" s="247"/>
      <c r="DP35" s="247"/>
    </row>
    <row r="36" spans="98:120"/>
    <row r="37" spans="98:120">
      <c r="CW37" s="247"/>
      <c r="DB37" s="247"/>
      <c r="DG37" s="247"/>
      <c r="DL37" s="247"/>
      <c r="DP37" s="247"/>
    </row>
    <row r="38" spans="98:120">
      <c r="CT38" s="247"/>
      <c r="CU38" s="247"/>
      <c r="CV38" s="247"/>
      <c r="CW38" s="247"/>
      <c r="CY38" s="247"/>
      <c r="CZ38" s="247"/>
      <c r="DA38" s="247"/>
      <c r="DB38" s="247"/>
      <c r="DD38" s="247"/>
      <c r="DE38" s="247"/>
      <c r="DF38" s="247"/>
      <c r="DG38" s="247"/>
      <c r="DI38" s="247"/>
      <c r="DJ38" s="247"/>
      <c r="DK38" s="247"/>
      <c r="DL38" s="247"/>
      <c r="DN38" s="247"/>
      <c r="DO38" s="247"/>
      <c r="DP38" s="247"/>
    </row>
    <row r="39" spans="98:120"/>
    <row r="40" spans="98:120"/>
    <row r="41" spans="98:120"/>
    <row r="42" spans="98:120"/>
    <row r="43" spans="98:120"/>
    <row r="44" spans="98:120"/>
    <row r="45" spans="98:120"/>
    <row r="46" spans="98:120"/>
    <row r="47" spans="98:120"/>
    <row r="48" spans="98:120"/>
    <row r="49" spans="22:120">
      <c r="DN49" s="247"/>
      <c r="DO49" s="247"/>
      <c r="DP49" s="247"/>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7"/>
      <c r="CS63" s="247"/>
      <c r="CX63" s="247"/>
      <c r="DC63" s="247"/>
      <c r="DH63" s="247"/>
    </row>
    <row r="64" spans="22:120">
      <c r="V64" s="247"/>
    </row>
    <row r="65" spans="15:120">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c r="Q66" s="247"/>
      <c r="S66" s="247"/>
      <c r="U66" s="247"/>
      <c r="DM66" s="247"/>
    </row>
    <row r="67" spans="15:120">
      <c r="O67" s="247"/>
      <c r="P67" s="247"/>
      <c r="R67" s="247"/>
      <c r="T67" s="247"/>
      <c r="Y67" s="247"/>
      <c r="CT67" s="247"/>
      <c r="CV67" s="247"/>
      <c r="CW67" s="247"/>
      <c r="CY67" s="247"/>
      <c r="DA67" s="247"/>
      <c r="DB67" s="247"/>
      <c r="DD67" s="247"/>
      <c r="DF67" s="247"/>
      <c r="DG67" s="247"/>
      <c r="DI67" s="247"/>
      <c r="DK67" s="247"/>
      <c r="DL67" s="247"/>
      <c r="DN67" s="247"/>
      <c r="DO67" s="247"/>
      <c r="DP67" s="247"/>
    </row>
    <row r="68" spans="15:120"/>
    <row r="69" spans="15:120"/>
    <row r="70" spans="15:120"/>
    <row r="71" spans="15:120"/>
    <row r="72" spans="15:120">
      <c r="DP72" s="247"/>
    </row>
    <row r="73" spans="15:120">
      <c r="DP73" s="247"/>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7"/>
      <c r="CX96" s="247"/>
      <c r="DC96" s="247"/>
      <c r="DH96" s="247"/>
    </row>
    <row r="97" spans="24:120">
      <c r="CS97" s="247"/>
      <c r="CX97" s="247"/>
      <c r="DC97" s="247"/>
      <c r="DH97" s="247"/>
      <c r="DP97" s="248" t="s">
        <v>479</v>
      </c>
    </row>
    <row r="98" spans="24:120" hidden="1">
      <c r="CS98" s="247"/>
      <c r="CX98" s="247"/>
      <c r="DC98" s="247"/>
      <c r="DH98" s="247"/>
    </row>
    <row r="99" spans="24:120"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idden="1">
      <c r="CT103" s="247"/>
      <c r="CV103" s="247"/>
      <c r="CW103" s="247"/>
      <c r="CY103" s="247"/>
      <c r="DA103" s="247"/>
      <c r="DB103" s="247"/>
      <c r="DD103" s="247"/>
      <c r="DF103" s="247"/>
      <c r="DG103" s="247"/>
      <c r="DI103" s="247"/>
      <c r="DK103" s="247"/>
      <c r="DL103" s="247"/>
      <c r="DM103" s="247"/>
      <c r="DN103" s="247"/>
      <c r="DO103" s="247"/>
      <c r="DP103" s="247"/>
    </row>
    <row r="104" spans="24:120" hidden="1">
      <c r="CV104" s="247"/>
      <c r="CW104" s="247"/>
      <c r="DA104" s="247"/>
      <c r="DB104" s="247"/>
      <c r="DF104" s="247"/>
      <c r="DG104" s="247"/>
      <c r="DK104" s="247"/>
      <c r="DL104" s="247"/>
      <c r="DN104" s="247"/>
      <c r="DO104" s="247"/>
      <c r="DP104" s="247"/>
    </row>
    <row r="105" spans="24:120" ht="12.75" hidden="1" customHeight="1"/>
  </sheetData>
  <sheetProtection algorithmName="SHA-512" hashValue="O72SJ1pLPp9KSeSYDIumppwr3fbnoOG//8vvmsQPhkCrus5xmw8ekgevvP09YjlJK7aiouj8zrqfJB6rUPjdcA==" saltValue="uTRcSqH30kbfIOezj9WD0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25" style="248" customWidth="1"/>
    <col min="117" max="16384" width="9" style="247" hidden="1"/>
  </cols>
  <sheetData>
    <row r="1" spans="2:116">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row r="3" spans="2:116"/>
    <row r="4" spans="2:116">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row r="7" spans="2:116"/>
    <row r="8" spans="2:116"/>
    <row r="9" spans="2:116"/>
    <row r="10" spans="2:116"/>
    <row r="11" spans="2:116"/>
    <row r="12" spans="2:116"/>
    <row r="13" spans="2:116"/>
    <row r="14" spans="2:116"/>
    <row r="15" spans="2:116"/>
    <row r="16" spans="2:116"/>
    <row r="17" spans="9:116"/>
    <row r="18" spans="9:116">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row r="20" spans="9:116"/>
    <row r="21" spans="9:116">
      <c r="DL21" s="247"/>
    </row>
    <row r="22" spans="9:116">
      <c r="DI22" s="247"/>
      <c r="DJ22" s="247"/>
      <c r="DK22" s="247"/>
      <c r="DL22" s="247"/>
    </row>
    <row r="23" spans="9:116">
      <c r="CY23" s="247"/>
      <c r="CZ23" s="247"/>
      <c r="DA23" s="247"/>
      <c r="DB23" s="247"/>
      <c r="DC23" s="247"/>
      <c r="DD23" s="247"/>
      <c r="DE23" s="247"/>
      <c r="DF23" s="247"/>
      <c r="DG23" s="247"/>
      <c r="DH23" s="247"/>
      <c r="DI23" s="247"/>
      <c r="DJ23" s="247"/>
      <c r="DK23" s="247"/>
      <c r="DL23" s="247"/>
    </row>
    <row r="24" spans="9:116"/>
    <row r="25" spans="9:116"/>
    <row r="26" spans="9:116"/>
    <row r="27" spans="9:116"/>
    <row r="28" spans="9:116"/>
    <row r="29" spans="9:116"/>
    <row r="30" spans="9:116"/>
    <row r="31" spans="9:116"/>
    <row r="32" spans="9:116"/>
    <row r="33" spans="15:116"/>
    <row r="34" spans="15:116"/>
    <row r="35" spans="15:116">
      <c r="CZ35" s="247"/>
      <c r="DA35" s="247"/>
      <c r="DB35" s="247"/>
      <c r="DC35" s="247"/>
      <c r="DD35" s="247"/>
      <c r="DE35" s="247"/>
      <c r="DF35" s="247"/>
      <c r="DG35" s="247"/>
      <c r="DH35" s="247"/>
      <c r="DI35" s="247"/>
      <c r="DJ35" s="247"/>
      <c r="DK35" s="247"/>
      <c r="DL35" s="247"/>
    </row>
    <row r="36" spans="15:116"/>
    <row r="37" spans="15:116">
      <c r="DL37" s="247"/>
    </row>
    <row r="38" spans="15:116">
      <c r="DI38" s="247"/>
      <c r="DJ38" s="247"/>
      <c r="DK38" s="247"/>
      <c r="DL38" s="247"/>
    </row>
    <row r="39" spans="15:116"/>
    <row r="40" spans="15:116"/>
    <row r="41" spans="15:116"/>
    <row r="42" spans="15:116"/>
    <row r="43" spans="15:116">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c r="DL44" s="247"/>
    </row>
    <row r="45" spans="15:116"/>
    <row r="46" spans="15:116">
      <c r="DA46" s="247"/>
      <c r="DB46" s="247"/>
      <c r="DC46" s="247"/>
      <c r="DD46" s="247"/>
      <c r="DE46" s="247"/>
      <c r="DF46" s="247"/>
      <c r="DG46" s="247"/>
      <c r="DH46" s="247"/>
      <c r="DI46" s="247"/>
      <c r="DJ46" s="247"/>
      <c r="DK46" s="247"/>
      <c r="DL46" s="247"/>
    </row>
    <row r="47" spans="15:116"/>
    <row r="48" spans="15:116"/>
    <row r="49" spans="104:116"/>
    <row r="50" spans="104:116">
      <c r="CZ50" s="247"/>
      <c r="DA50" s="247"/>
      <c r="DB50" s="247"/>
      <c r="DC50" s="247"/>
      <c r="DD50" s="247"/>
      <c r="DE50" s="247"/>
      <c r="DF50" s="247"/>
      <c r="DG50" s="247"/>
      <c r="DH50" s="247"/>
      <c r="DI50" s="247"/>
      <c r="DJ50" s="247"/>
      <c r="DK50" s="247"/>
      <c r="DL50" s="247"/>
    </row>
    <row r="51" spans="104:116"/>
    <row r="52" spans="104:116"/>
    <row r="53" spans="104:116">
      <c r="DL53" s="247"/>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7"/>
      <c r="DD67" s="247"/>
      <c r="DE67" s="247"/>
      <c r="DF67" s="247"/>
      <c r="DG67" s="247"/>
      <c r="DH67" s="247"/>
      <c r="DI67" s="247"/>
      <c r="DJ67" s="247"/>
      <c r="DK67" s="247"/>
      <c r="DL67" s="247"/>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czlE9/52ljg6s6ccGrnO7hiWHWyewJW4noDj4wSVMbdFllebfxi6kejB/4zJtOhnf7mjx7TumEC5AT49zqmtKg==" saltValue="73CtS1IcfTN6Xy6OiyBz6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c r="AS1" s="250"/>
      <c r="AT1" s="250"/>
    </row>
    <row r="2" spans="1:46">
      <c r="AS2" s="250"/>
      <c r="AT2" s="250"/>
    </row>
    <row r="3" spans="1:46">
      <c r="AS3" s="250"/>
      <c r="AT3" s="250"/>
    </row>
    <row r="4" spans="1:46">
      <c r="AS4" s="250"/>
      <c r="AT4" s="250"/>
    </row>
    <row r="5" spans="1:46" ht="17.2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482</v>
      </c>
      <c r="AP7" s="260"/>
      <c r="AQ7" s="261" t="s">
        <v>483</v>
      </c>
      <c r="AR7" s="262"/>
    </row>
    <row r="8" spans="1:46">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484</v>
      </c>
      <c r="AQ8" s="267" t="s">
        <v>485</v>
      </c>
      <c r="AR8" s="268" t="s">
        <v>486</v>
      </c>
    </row>
    <row r="9" spans="1:46">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487</v>
      </c>
      <c r="AL9" s="1167"/>
      <c r="AM9" s="1167"/>
      <c r="AN9" s="1168"/>
      <c r="AO9" s="269">
        <v>2650736</v>
      </c>
      <c r="AP9" s="269">
        <v>173217</v>
      </c>
      <c r="AQ9" s="270">
        <v>102505</v>
      </c>
      <c r="AR9" s="271">
        <v>69</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488</v>
      </c>
      <c r="AL10" s="1167"/>
      <c r="AM10" s="1167"/>
      <c r="AN10" s="1168"/>
      <c r="AO10" s="272">
        <v>359518</v>
      </c>
      <c r="AP10" s="272">
        <v>23493</v>
      </c>
      <c r="AQ10" s="273">
        <v>13118</v>
      </c>
      <c r="AR10" s="274">
        <v>79.099999999999994</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489</v>
      </c>
      <c r="AL11" s="1167"/>
      <c r="AM11" s="1167"/>
      <c r="AN11" s="1168"/>
      <c r="AO11" s="272">
        <v>78256</v>
      </c>
      <c r="AP11" s="272">
        <v>5114</v>
      </c>
      <c r="AQ11" s="273">
        <v>532</v>
      </c>
      <c r="AR11" s="274">
        <v>861.3</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491</v>
      </c>
      <c r="AP12" s="272" t="s">
        <v>491</v>
      </c>
      <c r="AQ12" s="273">
        <v>70</v>
      </c>
      <c r="AR12" s="274" t="s">
        <v>491</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492</v>
      </c>
      <c r="AL13" s="1167"/>
      <c r="AM13" s="1167"/>
      <c r="AN13" s="1168"/>
      <c r="AO13" s="272">
        <v>142276</v>
      </c>
      <c r="AP13" s="272">
        <v>9297</v>
      </c>
      <c r="AQ13" s="273">
        <v>4255</v>
      </c>
      <c r="AR13" s="274">
        <v>118.5</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493</v>
      </c>
      <c r="AL14" s="1167"/>
      <c r="AM14" s="1167"/>
      <c r="AN14" s="1168"/>
      <c r="AO14" s="272">
        <v>31067</v>
      </c>
      <c r="AP14" s="272">
        <v>2030</v>
      </c>
      <c r="AQ14" s="273">
        <v>1813</v>
      </c>
      <c r="AR14" s="274">
        <v>12</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494</v>
      </c>
      <c r="AL15" s="1170"/>
      <c r="AM15" s="1170"/>
      <c r="AN15" s="1171"/>
      <c r="AO15" s="272">
        <v>-231454</v>
      </c>
      <c r="AP15" s="272">
        <v>-15125</v>
      </c>
      <c r="AQ15" s="273">
        <v>-6003</v>
      </c>
      <c r="AR15" s="274">
        <v>152</v>
      </c>
    </row>
    <row r="16" spans="1:46">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3030399</v>
      </c>
      <c r="AP16" s="272">
        <v>198026</v>
      </c>
      <c r="AQ16" s="273">
        <v>116291</v>
      </c>
      <c r="AR16" s="274">
        <v>70.3</v>
      </c>
    </row>
    <row r="17" spans="1:46">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499</v>
      </c>
      <c r="AL21" s="1173"/>
      <c r="AM21" s="1173"/>
      <c r="AN21" s="1174"/>
      <c r="AO21" s="285">
        <v>11.11</v>
      </c>
      <c r="AP21" s="286">
        <v>9.5500000000000007</v>
      </c>
      <c r="AQ21" s="287">
        <v>1.56</v>
      </c>
      <c r="AR21" s="255"/>
      <c r="AS21" s="288"/>
      <c r="AT21" s="284"/>
    </row>
    <row r="22" spans="1:46" s="289" customFormat="1">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500</v>
      </c>
      <c r="AL22" s="1173"/>
      <c r="AM22" s="1173"/>
      <c r="AN22" s="1174"/>
      <c r="AO22" s="290">
        <v>93.7</v>
      </c>
      <c r="AP22" s="291">
        <v>96.7</v>
      </c>
      <c r="AQ22" s="292">
        <v>-3</v>
      </c>
      <c r="AR22" s="276"/>
      <c r="AS22" s="288"/>
      <c r="AT22" s="284"/>
    </row>
    <row r="23" spans="1:46" s="289" customFormat="1">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c r="A27" s="297"/>
      <c r="AO27" s="250"/>
      <c r="AP27" s="250"/>
      <c r="AQ27" s="250"/>
      <c r="AR27" s="250"/>
      <c r="AS27" s="250"/>
      <c r="AT27" s="250"/>
    </row>
    <row r="28" spans="1:46" ht="17.2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482</v>
      </c>
      <c r="AP30" s="260"/>
      <c r="AQ30" s="261" t="s">
        <v>483</v>
      </c>
      <c r="AR30" s="262"/>
    </row>
    <row r="31" spans="1:46">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484</v>
      </c>
      <c r="AQ31" s="267" t="s">
        <v>485</v>
      </c>
      <c r="AR31" s="268" t="s">
        <v>486</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504</v>
      </c>
      <c r="AL32" s="1157"/>
      <c r="AM32" s="1157"/>
      <c r="AN32" s="1158"/>
      <c r="AO32" s="300">
        <v>2018236</v>
      </c>
      <c r="AP32" s="300">
        <v>131885</v>
      </c>
      <c r="AQ32" s="301">
        <v>49899</v>
      </c>
      <c r="AR32" s="302">
        <v>164.3</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505</v>
      </c>
      <c r="AL33" s="1157"/>
      <c r="AM33" s="1157"/>
      <c r="AN33" s="1158"/>
      <c r="AO33" s="300" t="s">
        <v>491</v>
      </c>
      <c r="AP33" s="300" t="s">
        <v>491</v>
      </c>
      <c r="AQ33" s="301" t="s">
        <v>491</v>
      </c>
      <c r="AR33" s="302" t="s">
        <v>491</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506</v>
      </c>
      <c r="AL34" s="1157"/>
      <c r="AM34" s="1157"/>
      <c r="AN34" s="1158"/>
      <c r="AO34" s="300">
        <v>1667</v>
      </c>
      <c r="AP34" s="300">
        <v>109</v>
      </c>
      <c r="AQ34" s="301">
        <v>2</v>
      </c>
      <c r="AR34" s="302">
        <v>5350</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507</v>
      </c>
      <c r="AL35" s="1157"/>
      <c r="AM35" s="1157"/>
      <c r="AN35" s="1158"/>
      <c r="AO35" s="300">
        <v>712793</v>
      </c>
      <c r="AP35" s="300">
        <v>46579</v>
      </c>
      <c r="AQ35" s="301">
        <v>13394</v>
      </c>
      <c r="AR35" s="302">
        <v>247.8</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508</v>
      </c>
      <c r="AL36" s="1157"/>
      <c r="AM36" s="1157"/>
      <c r="AN36" s="1158"/>
      <c r="AO36" s="300">
        <v>11526</v>
      </c>
      <c r="AP36" s="300">
        <v>753</v>
      </c>
      <c r="AQ36" s="301">
        <v>2489</v>
      </c>
      <c r="AR36" s="302">
        <v>-69.7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509</v>
      </c>
      <c r="AL37" s="1157"/>
      <c r="AM37" s="1157"/>
      <c r="AN37" s="1158"/>
      <c r="AO37" s="300" t="s">
        <v>491</v>
      </c>
      <c r="AP37" s="300" t="s">
        <v>491</v>
      </c>
      <c r="AQ37" s="301">
        <v>625</v>
      </c>
      <c r="AR37" s="302" t="s">
        <v>491</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510</v>
      </c>
      <c r="AL38" s="1160"/>
      <c r="AM38" s="1160"/>
      <c r="AN38" s="1161"/>
      <c r="AO38" s="303" t="s">
        <v>491</v>
      </c>
      <c r="AP38" s="303" t="s">
        <v>491</v>
      </c>
      <c r="AQ38" s="304">
        <v>5</v>
      </c>
      <c r="AR38" s="292" t="s">
        <v>491</v>
      </c>
      <c r="AS38" s="299"/>
    </row>
    <row r="39" spans="1:46">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511</v>
      </c>
      <c r="AL39" s="1160"/>
      <c r="AM39" s="1160"/>
      <c r="AN39" s="1161"/>
      <c r="AO39" s="300">
        <v>-22056</v>
      </c>
      <c r="AP39" s="300">
        <v>-1441</v>
      </c>
      <c r="AQ39" s="301">
        <v>-2982</v>
      </c>
      <c r="AR39" s="302">
        <v>-51.7</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512</v>
      </c>
      <c r="AL40" s="1157"/>
      <c r="AM40" s="1157"/>
      <c r="AN40" s="1158"/>
      <c r="AO40" s="300">
        <v>-1952893</v>
      </c>
      <c r="AP40" s="300">
        <v>-127615</v>
      </c>
      <c r="AQ40" s="301">
        <v>-43756</v>
      </c>
      <c r="AR40" s="302">
        <v>191.7</v>
      </c>
      <c r="AS40" s="299"/>
    </row>
    <row r="41" spans="1:46">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769273</v>
      </c>
      <c r="AP41" s="300">
        <v>50269</v>
      </c>
      <c r="AQ41" s="301">
        <v>19675</v>
      </c>
      <c r="AR41" s="302">
        <v>155.5</v>
      </c>
      <c r="AS41" s="299"/>
    </row>
    <row r="42" spans="1:46">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482</v>
      </c>
      <c r="AN49" s="1151" t="s">
        <v>515</v>
      </c>
      <c r="AO49" s="1152"/>
      <c r="AP49" s="1152"/>
      <c r="AQ49" s="1152"/>
      <c r="AR49" s="1153"/>
    </row>
    <row r="50" spans="1:44">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516</v>
      </c>
      <c r="AO50" s="317" t="s">
        <v>517</v>
      </c>
      <c r="AP50" s="318" t="s">
        <v>518</v>
      </c>
      <c r="AQ50" s="319" t="s">
        <v>519</v>
      </c>
      <c r="AR50" s="320" t="s">
        <v>520</v>
      </c>
    </row>
    <row r="51" spans="1:44">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2442426</v>
      </c>
      <c r="AN51" s="322">
        <v>144539</v>
      </c>
      <c r="AO51" s="323">
        <v>32</v>
      </c>
      <c r="AP51" s="324">
        <v>84459</v>
      </c>
      <c r="AQ51" s="325">
        <v>1.6</v>
      </c>
      <c r="AR51" s="326">
        <v>30.4</v>
      </c>
    </row>
    <row r="52" spans="1:44">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1688435</v>
      </c>
      <c r="AN52" s="330">
        <v>99919</v>
      </c>
      <c r="AO52" s="331">
        <v>24.4</v>
      </c>
      <c r="AP52" s="332">
        <v>47314</v>
      </c>
      <c r="AQ52" s="333">
        <v>14.3</v>
      </c>
      <c r="AR52" s="334">
        <v>10.1</v>
      </c>
    </row>
    <row r="53" spans="1:44">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1937894</v>
      </c>
      <c r="AN53" s="322">
        <v>117791</v>
      </c>
      <c r="AO53" s="323">
        <v>-18.5</v>
      </c>
      <c r="AP53" s="324">
        <v>76413</v>
      </c>
      <c r="AQ53" s="325">
        <v>-9.5</v>
      </c>
      <c r="AR53" s="326">
        <v>-9</v>
      </c>
    </row>
    <row r="54" spans="1:44">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1804995</v>
      </c>
      <c r="AN54" s="330">
        <v>109713</v>
      </c>
      <c r="AO54" s="331">
        <v>9.8000000000000007</v>
      </c>
      <c r="AP54" s="332">
        <v>39658</v>
      </c>
      <c r="AQ54" s="333">
        <v>-16.2</v>
      </c>
      <c r="AR54" s="334">
        <v>26</v>
      </c>
    </row>
    <row r="55" spans="1:44">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1313979</v>
      </c>
      <c r="AN55" s="322">
        <v>82001</v>
      </c>
      <c r="AO55" s="323">
        <v>-30.4</v>
      </c>
      <c r="AP55" s="324">
        <v>66481</v>
      </c>
      <c r="AQ55" s="325">
        <v>-13</v>
      </c>
      <c r="AR55" s="326">
        <v>-17.399999999999999</v>
      </c>
    </row>
    <row r="56" spans="1:44">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820058</v>
      </c>
      <c r="AN56" s="330">
        <v>51177</v>
      </c>
      <c r="AO56" s="331">
        <v>-53.4</v>
      </c>
      <c r="AP56" s="332">
        <v>36120</v>
      </c>
      <c r="AQ56" s="333">
        <v>-8.9</v>
      </c>
      <c r="AR56" s="334">
        <v>-44.5</v>
      </c>
    </row>
    <row r="57" spans="1:44">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1189872</v>
      </c>
      <c r="AN57" s="322">
        <v>75996</v>
      </c>
      <c r="AO57" s="323">
        <v>-7.3</v>
      </c>
      <c r="AP57" s="324">
        <v>67825</v>
      </c>
      <c r="AQ57" s="325">
        <v>2</v>
      </c>
      <c r="AR57" s="326">
        <v>-9.3000000000000007</v>
      </c>
    </row>
    <row r="58" spans="1:44">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963332</v>
      </c>
      <c r="AN58" s="330">
        <v>61527</v>
      </c>
      <c r="AO58" s="331">
        <v>20.2</v>
      </c>
      <c r="AP58" s="332">
        <v>39417</v>
      </c>
      <c r="AQ58" s="333">
        <v>9.1</v>
      </c>
      <c r="AR58" s="334">
        <v>11.1</v>
      </c>
    </row>
    <row r="59" spans="1:44">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1860651</v>
      </c>
      <c r="AN59" s="322">
        <v>121587</v>
      </c>
      <c r="AO59" s="323">
        <v>60</v>
      </c>
      <c r="AP59" s="324">
        <v>81158</v>
      </c>
      <c r="AQ59" s="325">
        <v>19.7</v>
      </c>
      <c r="AR59" s="326">
        <v>40.299999999999997</v>
      </c>
    </row>
    <row r="60" spans="1:44">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981353</v>
      </c>
      <c r="AN60" s="330">
        <v>64128</v>
      </c>
      <c r="AO60" s="331">
        <v>4.2</v>
      </c>
      <c r="AP60" s="332">
        <v>45320</v>
      </c>
      <c r="AQ60" s="333">
        <v>15</v>
      </c>
      <c r="AR60" s="334">
        <v>-10.8</v>
      </c>
    </row>
    <row r="61" spans="1:44">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1748964</v>
      </c>
      <c r="AN61" s="337">
        <v>108383</v>
      </c>
      <c r="AO61" s="338">
        <v>7.2</v>
      </c>
      <c r="AP61" s="339">
        <v>75267</v>
      </c>
      <c r="AQ61" s="340">
        <v>0.2</v>
      </c>
      <c r="AR61" s="326">
        <v>7</v>
      </c>
    </row>
    <row r="62" spans="1:44">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1251635</v>
      </c>
      <c r="AN62" s="330">
        <v>77293</v>
      </c>
      <c r="AO62" s="331">
        <v>1</v>
      </c>
      <c r="AP62" s="332">
        <v>41566</v>
      </c>
      <c r="AQ62" s="333">
        <v>2.7</v>
      </c>
      <c r="AR62" s="334">
        <v>-1.7</v>
      </c>
    </row>
    <row r="63" spans="1:44">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idden="1">
      <c r="AK70" s="250"/>
      <c r="AL70" s="250"/>
      <c r="AM70" s="250"/>
      <c r="AN70" s="250"/>
      <c r="AO70" s="250"/>
      <c r="AP70" s="250"/>
      <c r="AQ70" s="250"/>
      <c r="AR70" s="250"/>
    </row>
    <row r="71" spans="1:46" hidden="1">
      <c r="AK71" s="250"/>
      <c r="AL71" s="250"/>
      <c r="AM71" s="250"/>
      <c r="AN71" s="250"/>
      <c r="AO71" s="250"/>
      <c r="AP71" s="250"/>
      <c r="AQ71" s="250"/>
      <c r="AR71" s="250"/>
    </row>
    <row r="72" spans="1:46" hidden="1">
      <c r="AK72" s="250"/>
      <c r="AL72" s="250"/>
      <c r="AM72" s="250"/>
      <c r="AN72" s="250"/>
      <c r="AO72" s="250"/>
      <c r="AP72" s="250"/>
      <c r="AQ72" s="250"/>
      <c r="AR72" s="250"/>
    </row>
    <row r="73" spans="1:46" hidden="1">
      <c r="AK73" s="250"/>
      <c r="AL73" s="250"/>
      <c r="AM73" s="250"/>
      <c r="AN73" s="250"/>
      <c r="AO73" s="250"/>
      <c r="AP73" s="250"/>
      <c r="AQ73" s="250"/>
      <c r="AR73" s="250"/>
    </row>
  </sheetData>
  <sheetProtection algorithmName="SHA-512" hashValue="ac5pTmJ8oGIwcNo5VmepaWfasiaEACKESt18lNuEPCc69Ub18tx+aofqpSrlEkhNWZglhjFP72UvhkYwKjARIA==" saltValue="06RSDF0o6XS97KTxpRVrS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election activeCell="AF78" sqref="AF78"/>
    </sheetView>
  </sheetViews>
  <sheetFormatPr defaultColWidth="0" defaultRowHeight="13.5" customHeight="1" zeroHeight="1"/>
  <cols>
    <col min="1" max="125" width="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c r="B2" s="247"/>
      <c r="DG2" s="247"/>
    </row>
    <row r="3" spans="2:12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row r="5" spans="2:125"/>
    <row r="6" spans="2:125"/>
    <row r="7" spans="2:125"/>
    <row r="8" spans="2:125"/>
    <row r="9" spans="2:125">
      <c r="DU9" s="247"/>
    </row>
    <row r="10" spans="2:125"/>
    <row r="11" spans="2:125"/>
    <row r="12" spans="2:125"/>
    <row r="13" spans="2:125"/>
    <row r="14" spans="2:125"/>
    <row r="15" spans="2:125"/>
    <row r="16" spans="2:125"/>
    <row r="17" spans="125:125">
      <c r="DU17" s="247"/>
    </row>
    <row r="18" spans="125:125"/>
    <row r="19" spans="125:125"/>
    <row r="20" spans="125:125">
      <c r="DU20" s="247"/>
    </row>
    <row r="21" spans="125:125">
      <c r="DU21" s="247"/>
    </row>
    <row r="22" spans="125:125"/>
    <row r="23" spans="125:125"/>
    <row r="24" spans="125:125"/>
    <row r="25" spans="125:125"/>
    <row r="26" spans="125:125"/>
    <row r="27" spans="125:125"/>
    <row r="28" spans="125:125">
      <c r="DU28" s="247"/>
    </row>
    <row r="29" spans="125:125"/>
    <row r="30" spans="125:125"/>
    <row r="31" spans="125:125"/>
    <row r="32" spans="125:125"/>
    <row r="33" spans="2:125">
      <c r="B33" s="247"/>
      <c r="G33" s="247"/>
      <c r="I33" s="247"/>
    </row>
    <row r="34" spans="2:125">
      <c r="C34" s="247"/>
      <c r="P34" s="247"/>
      <c r="DE34" s="247"/>
      <c r="DH34" s="247"/>
    </row>
    <row r="35" spans="2:125">
      <c r="D35" s="247"/>
      <c r="E35" s="247"/>
      <c r="DG35" s="247"/>
      <c r="DJ35" s="247"/>
      <c r="DP35" s="247"/>
      <c r="DQ35" s="247"/>
      <c r="DR35" s="247"/>
      <c r="DS35" s="247"/>
      <c r="DT35" s="247"/>
      <c r="DU35" s="247"/>
    </row>
    <row r="36" spans="2:12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c r="DU37" s="247"/>
    </row>
    <row r="38" spans="2:125">
      <c r="DT38" s="247"/>
      <c r="DU38" s="247"/>
    </row>
    <row r="39" spans="2:125"/>
    <row r="40" spans="2:125">
      <c r="DH40" s="247"/>
    </row>
    <row r="41" spans="2:125">
      <c r="DE41" s="247"/>
    </row>
    <row r="42" spans="2:125">
      <c r="DG42" s="247"/>
      <c r="DJ42" s="247"/>
    </row>
    <row r="43" spans="2:12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c r="DU44" s="247"/>
    </row>
    <row r="45" spans="2:125"/>
    <row r="46" spans="2:125"/>
    <row r="47" spans="2:125"/>
    <row r="48" spans="2:125">
      <c r="DT48" s="247"/>
      <c r="DU48" s="247"/>
    </row>
    <row r="49" spans="120:125">
      <c r="DU49" s="247"/>
    </row>
    <row r="50" spans="120:125">
      <c r="DU50" s="247"/>
    </row>
    <row r="51" spans="120:125">
      <c r="DP51" s="247"/>
      <c r="DQ51" s="247"/>
      <c r="DR51" s="247"/>
      <c r="DS51" s="247"/>
      <c r="DT51" s="247"/>
      <c r="DU51" s="247"/>
    </row>
    <row r="52" spans="120:125"/>
    <row r="53" spans="120:125"/>
    <row r="54" spans="120:125">
      <c r="DU54" s="247"/>
    </row>
    <row r="55" spans="120:125"/>
    <row r="56" spans="120:125"/>
    <row r="57" spans="120:125"/>
    <row r="58" spans="120:125">
      <c r="DU58" s="247"/>
    </row>
    <row r="59" spans="120:125"/>
    <row r="60" spans="120:125"/>
    <row r="61" spans="120:125"/>
    <row r="62" spans="120:125"/>
    <row r="63" spans="120:125">
      <c r="DU63" s="247"/>
    </row>
    <row r="64" spans="120:125">
      <c r="DT64" s="247"/>
      <c r="DU64" s="247"/>
    </row>
    <row r="65" spans="123:125"/>
    <row r="66" spans="123:125"/>
    <row r="67" spans="123:125"/>
    <row r="68" spans="123:125"/>
    <row r="69" spans="123:125">
      <c r="DS69" s="247"/>
      <c r="DT69" s="247"/>
      <c r="DU69" s="247"/>
    </row>
    <row r="70" spans="123:125"/>
    <row r="71" spans="123:125"/>
    <row r="72" spans="123:125"/>
    <row r="73" spans="123:125"/>
    <row r="74" spans="123:125"/>
    <row r="75" spans="123:125"/>
    <row r="76" spans="123:125"/>
    <row r="77" spans="123:125"/>
    <row r="78" spans="123:125"/>
    <row r="79" spans="123:125"/>
    <row r="80" spans="123:125"/>
    <row r="81" spans="116:125"/>
    <row r="82" spans="116:125">
      <c r="DL82" s="247"/>
    </row>
    <row r="83" spans="116:125">
      <c r="DM83" s="247"/>
      <c r="DN83" s="247"/>
      <c r="DO83" s="247"/>
      <c r="DP83" s="247"/>
      <c r="DQ83" s="247"/>
      <c r="DR83" s="247"/>
      <c r="DS83" s="247"/>
      <c r="DT83" s="247"/>
      <c r="DU83" s="247"/>
    </row>
    <row r="84" spans="116:125"/>
    <row r="85" spans="116:125"/>
    <row r="86" spans="116:125"/>
    <row r="87" spans="116:125"/>
    <row r="88" spans="116:125">
      <c r="DU88" s="247"/>
    </row>
    <row r="89" spans="116:125"/>
    <row r="90" spans="116:125"/>
    <row r="91" spans="116:125"/>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479</v>
      </c>
    </row>
    <row r="121" spans="125:125" ht="13.5" hidden="1" customHeight="1">
      <c r="DU121" s="247"/>
    </row>
  </sheetData>
  <sheetProtection algorithmName="SHA-512" hashValue="aMEYwnZjfWS5YZLT23noZZVg8iEOYJWeIDHWc2e2ER/gmBjGb6/J4+QpCDnj4+CbM7sU1Fz1i+o3OBkGrCidXg==" saltValue="9dSqN25hp2Cbj7mb1PMXc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election activeCell="AF86" sqref="AF86"/>
    </sheetView>
  </sheetViews>
  <sheetFormatPr defaultColWidth="0" defaultRowHeight="13.5" customHeight="1" zeroHeight="1"/>
  <cols>
    <col min="1" max="125" width="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c r="B2" s="247"/>
      <c r="T2" s="247"/>
    </row>
    <row r="3" spans="1:1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7"/>
      <c r="G33" s="247"/>
      <c r="I33" s="247"/>
    </row>
    <row r="34" spans="2:125">
      <c r="C34" s="247"/>
      <c r="P34" s="247"/>
      <c r="R34" s="247"/>
      <c r="U34" s="247"/>
    </row>
    <row r="35" spans="2:12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c r="F36" s="247"/>
      <c r="H36" s="247"/>
      <c r="J36" s="247"/>
      <c r="K36" s="247"/>
      <c r="L36" s="247"/>
      <c r="M36" s="247"/>
      <c r="N36" s="247"/>
      <c r="O36" s="247"/>
      <c r="Q36" s="247"/>
      <c r="S36" s="247"/>
      <c r="V36" s="247"/>
    </row>
    <row r="37" spans="2:125"/>
    <row r="38" spans="2:125"/>
    <row r="39" spans="2:125"/>
    <row r="40" spans="2:125">
      <c r="U40" s="247"/>
    </row>
    <row r="41" spans="2:125">
      <c r="R41" s="247"/>
    </row>
    <row r="42" spans="2:12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c r="Q43" s="247"/>
      <c r="S43" s="247"/>
      <c r="V43" s="247"/>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479</v>
      </c>
    </row>
  </sheetData>
  <sheetProtection algorithmName="SHA-512" hashValue="WOIxv//+K98UWHrDoz/n3SV5u1aVhfSfapoEu9Nd6mbU/fa1H4WihMFc96YkSvcnvk2gIzDocx6GnR7++OLFFQ==" saltValue="RQcJ3KrYtBRYKo9vocV42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election activeCell="J47" sqref="J47"/>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75" t="s">
        <v>3</v>
      </c>
      <c r="D47" s="1175"/>
      <c r="E47" s="1176"/>
      <c r="F47" s="11">
        <v>41.15</v>
      </c>
      <c r="G47" s="12">
        <v>45.49</v>
      </c>
      <c r="H47" s="12">
        <v>48.04</v>
      </c>
      <c r="I47" s="12">
        <v>45.68</v>
      </c>
      <c r="J47" s="13">
        <v>47.06</v>
      </c>
    </row>
    <row r="48" spans="2:10" ht="57.75" customHeight="1">
      <c r="B48" s="14"/>
      <c r="C48" s="1177" t="s">
        <v>4</v>
      </c>
      <c r="D48" s="1177"/>
      <c r="E48" s="1178"/>
      <c r="F48" s="15">
        <v>3.75</v>
      </c>
      <c r="G48" s="16">
        <v>6.33</v>
      </c>
      <c r="H48" s="16">
        <v>8.8800000000000008</v>
      </c>
      <c r="I48" s="16">
        <v>7.98</v>
      </c>
      <c r="J48" s="17">
        <v>9.06</v>
      </c>
    </row>
    <row r="49" spans="2:10" ht="57.75" customHeight="1" thickBot="1">
      <c r="B49" s="18"/>
      <c r="C49" s="1179" t="s">
        <v>5</v>
      </c>
      <c r="D49" s="1179"/>
      <c r="E49" s="1180"/>
      <c r="F49" s="19" t="s">
        <v>534</v>
      </c>
      <c r="G49" s="20">
        <v>5.4</v>
      </c>
      <c r="H49" s="20" t="s">
        <v>535</v>
      </c>
      <c r="I49" s="20" t="s">
        <v>536</v>
      </c>
      <c r="J49" s="21">
        <v>2.66</v>
      </c>
    </row>
    <row r="50" spans="2:10"/>
  </sheetData>
  <sheetProtection algorithmName="SHA-512" hashValue="KUOs7jyILRJJWz446wIDvY2pGck6kPVm3B6RzNNMmAymfEBndgMUeW/D+pPbY8JFOSJauNCR9/KyXKMBwGICGw==" saltValue="VmYDb+8ql72dz1VP9Sih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election activeCell="J41" sqref="J41"/>
    </sheetView>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87" t="s">
        <v>537</v>
      </c>
      <c r="D34" s="1187"/>
      <c r="E34" s="1188"/>
      <c r="F34" s="32">
        <v>3.74</v>
      </c>
      <c r="G34" s="33">
        <v>6.33</v>
      </c>
      <c r="H34" s="33">
        <v>8.8800000000000008</v>
      </c>
      <c r="I34" s="33">
        <v>7.98</v>
      </c>
      <c r="J34" s="34">
        <v>9.06</v>
      </c>
      <c r="K34" s="22"/>
      <c r="L34" s="22"/>
      <c r="M34" s="22"/>
      <c r="N34" s="22"/>
      <c r="O34" s="22"/>
      <c r="P34" s="22"/>
    </row>
    <row r="35" spans="1:16" ht="39" customHeight="1">
      <c r="A35" s="22"/>
      <c r="B35" s="35"/>
      <c r="C35" s="1181" t="s">
        <v>538</v>
      </c>
      <c r="D35" s="1182"/>
      <c r="E35" s="1183"/>
      <c r="F35" s="36">
        <v>0.92</v>
      </c>
      <c r="G35" s="37">
        <v>1</v>
      </c>
      <c r="H35" s="37">
        <v>1.1200000000000001</v>
      </c>
      <c r="I35" s="37">
        <v>1.03</v>
      </c>
      <c r="J35" s="38">
        <v>0.8</v>
      </c>
      <c r="K35" s="22"/>
      <c r="L35" s="22"/>
      <c r="M35" s="22"/>
      <c r="N35" s="22"/>
      <c r="O35" s="22"/>
      <c r="P35" s="22"/>
    </row>
    <row r="36" spans="1:16" ht="39" customHeight="1">
      <c r="A36" s="22"/>
      <c r="B36" s="35"/>
      <c r="C36" s="1181" t="s">
        <v>539</v>
      </c>
      <c r="D36" s="1182"/>
      <c r="E36" s="1183"/>
      <c r="F36" s="36">
        <v>0.49</v>
      </c>
      <c r="G36" s="37">
        <v>0.08</v>
      </c>
      <c r="H36" s="37">
        <v>0.27</v>
      </c>
      <c r="I36" s="37">
        <v>0.23</v>
      </c>
      <c r="J36" s="38">
        <v>0.23</v>
      </c>
      <c r="K36" s="22"/>
      <c r="L36" s="22"/>
      <c r="M36" s="22"/>
      <c r="N36" s="22"/>
      <c r="O36" s="22"/>
      <c r="P36" s="22"/>
    </row>
    <row r="37" spans="1:16" ht="39" customHeight="1">
      <c r="A37" s="22"/>
      <c r="B37" s="35"/>
      <c r="C37" s="1181" t="s">
        <v>540</v>
      </c>
      <c r="D37" s="1182"/>
      <c r="E37" s="1183"/>
      <c r="F37" s="36">
        <v>1.25</v>
      </c>
      <c r="G37" s="37">
        <v>1.03</v>
      </c>
      <c r="H37" s="37">
        <v>0.21</v>
      </c>
      <c r="I37" s="37">
        <v>0.18</v>
      </c>
      <c r="J37" s="38">
        <v>0.22</v>
      </c>
      <c r="K37" s="22"/>
      <c r="L37" s="22"/>
      <c r="M37" s="22"/>
      <c r="N37" s="22"/>
      <c r="O37" s="22"/>
      <c r="P37" s="22"/>
    </row>
    <row r="38" spans="1:16" ht="39" customHeight="1">
      <c r="A38" s="22"/>
      <c r="B38" s="35"/>
      <c r="C38" s="1181" t="s">
        <v>541</v>
      </c>
      <c r="D38" s="1182"/>
      <c r="E38" s="1183"/>
      <c r="F38" s="36">
        <v>0</v>
      </c>
      <c r="G38" s="37">
        <v>0.19</v>
      </c>
      <c r="H38" s="37">
        <v>0.62</v>
      </c>
      <c r="I38" s="37">
        <v>0.74</v>
      </c>
      <c r="J38" s="38">
        <v>0.18</v>
      </c>
      <c r="K38" s="22"/>
      <c r="L38" s="22"/>
      <c r="M38" s="22"/>
      <c r="N38" s="22"/>
      <c r="O38" s="22"/>
      <c r="P38" s="22"/>
    </row>
    <row r="39" spans="1:16" ht="39" customHeight="1">
      <c r="A39" s="22"/>
      <c r="B39" s="35"/>
      <c r="C39" s="1181" t="s">
        <v>542</v>
      </c>
      <c r="D39" s="1182"/>
      <c r="E39" s="1183"/>
      <c r="F39" s="36">
        <v>0.13</v>
      </c>
      <c r="G39" s="37">
        <v>0.13</v>
      </c>
      <c r="H39" s="37">
        <v>0.32</v>
      </c>
      <c r="I39" s="37">
        <v>7.0000000000000007E-2</v>
      </c>
      <c r="J39" s="38">
        <v>0.06</v>
      </c>
      <c r="K39" s="22"/>
      <c r="L39" s="22"/>
      <c r="M39" s="22"/>
      <c r="N39" s="22"/>
      <c r="O39" s="22"/>
      <c r="P39" s="22"/>
    </row>
    <row r="40" spans="1:16" ht="39" customHeight="1">
      <c r="A40" s="22"/>
      <c r="B40" s="35"/>
      <c r="C40" s="1181" t="s">
        <v>543</v>
      </c>
      <c r="D40" s="1182"/>
      <c r="E40" s="1183"/>
      <c r="F40" s="36" t="s">
        <v>491</v>
      </c>
      <c r="G40" s="37" t="s">
        <v>491</v>
      </c>
      <c r="H40" s="37" t="s">
        <v>491</v>
      </c>
      <c r="I40" s="37">
        <v>0.01</v>
      </c>
      <c r="J40" s="38">
        <v>0.02</v>
      </c>
      <c r="K40" s="22"/>
      <c r="L40" s="22"/>
      <c r="M40" s="22"/>
      <c r="N40" s="22"/>
      <c r="O40" s="22"/>
      <c r="P40" s="22"/>
    </row>
    <row r="41" spans="1:16" ht="39" customHeight="1">
      <c r="A41" s="22"/>
      <c r="B41" s="35"/>
      <c r="C41" s="1181" t="s">
        <v>544</v>
      </c>
      <c r="D41" s="1182"/>
      <c r="E41" s="1183"/>
      <c r="F41" s="36">
        <v>0.03</v>
      </c>
      <c r="G41" s="37">
        <v>0</v>
      </c>
      <c r="H41" s="37">
        <v>0</v>
      </c>
      <c r="I41" s="37">
        <v>7.0000000000000007E-2</v>
      </c>
      <c r="J41" s="38">
        <v>0.01</v>
      </c>
      <c r="K41" s="22"/>
      <c r="L41" s="22"/>
      <c r="M41" s="22"/>
      <c r="N41" s="22"/>
      <c r="O41" s="22"/>
      <c r="P41" s="22"/>
    </row>
    <row r="42" spans="1:16" ht="39" customHeight="1">
      <c r="A42" s="22"/>
      <c r="B42" s="39"/>
      <c r="C42" s="1181" t="s">
        <v>545</v>
      </c>
      <c r="D42" s="1182"/>
      <c r="E42" s="1183"/>
      <c r="F42" s="36" t="s">
        <v>491</v>
      </c>
      <c r="G42" s="37" t="s">
        <v>491</v>
      </c>
      <c r="H42" s="37" t="s">
        <v>491</v>
      </c>
      <c r="I42" s="37" t="s">
        <v>491</v>
      </c>
      <c r="J42" s="38" t="s">
        <v>491</v>
      </c>
      <c r="K42" s="22"/>
      <c r="L42" s="22"/>
      <c r="M42" s="22"/>
      <c r="N42" s="22"/>
      <c r="O42" s="22"/>
      <c r="P42" s="22"/>
    </row>
    <row r="43" spans="1:16" ht="39" customHeight="1" thickBot="1">
      <c r="A43" s="22"/>
      <c r="B43" s="40"/>
      <c r="C43" s="1184" t="s">
        <v>546</v>
      </c>
      <c r="D43" s="1185"/>
      <c r="E43" s="1186"/>
      <c r="F43" s="41">
        <v>0</v>
      </c>
      <c r="G43" s="42">
        <v>0</v>
      </c>
      <c r="H43" s="42">
        <v>0</v>
      </c>
      <c r="I43" s="42">
        <v>0</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5y0JSv1br6LXUHOxxoylwiSFOLcdmsJgLY5niiw5S3rr9/xTGB9aumPT6MDCZjeL/XjKNpBCrJ4IsaaItEsABw==" saltValue="edD2GL6F/4kFRKi5Zl5A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4"/>
  <sheetViews>
    <sheetView showGridLines="0" zoomScale="80" zoomScaleNormal="80" zoomScaleSheetLayoutView="55" workbookViewId="0">
      <selection activeCell="N45" sqref="N45:N5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c r="A45" s="48"/>
      <c r="B45" s="1212" t="s">
        <v>9</v>
      </c>
      <c r="C45" s="1213"/>
      <c r="D45" s="58"/>
      <c r="E45" s="1218" t="s">
        <v>10</v>
      </c>
      <c r="F45" s="1218"/>
      <c r="G45" s="1218"/>
      <c r="H45" s="1218"/>
      <c r="I45" s="1218"/>
      <c r="J45" s="1219"/>
      <c r="K45" s="59">
        <v>1913</v>
      </c>
      <c r="L45" s="60">
        <v>1851</v>
      </c>
      <c r="M45" s="60">
        <v>1908</v>
      </c>
      <c r="N45" s="60">
        <v>1889</v>
      </c>
      <c r="O45" s="61">
        <v>2018</v>
      </c>
      <c r="P45" s="48"/>
      <c r="Q45" s="48"/>
      <c r="R45" s="48"/>
      <c r="S45" s="48"/>
      <c r="T45" s="48"/>
      <c r="U45" s="48"/>
    </row>
    <row r="46" spans="1:21" ht="30.75" customHeight="1">
      <c r="A46" s="48"/>
      <c r="B46" s="1214"/>
      <c r="C46" s="1215"/>
      <c r="D46" s="62"/>
      <c r="E46" s="1191" t="s">
        <v>11</v>
      </c>
      <c r="F46" s="1191"/>
      <c r="G46" s="1191"/>
      <c r="H46" s="1191"/>
      <c r="I46" s="1191"/>
      <c r="J46" s="1192"/>
      <c r="K46" s="63" t="s">
        <v>491</v>
      </c>
      <c r="L46" s="64" t="s">
        <v>491</v>
      </c>
      <c r="M46" s="64" t="s">
        <v>491</v>
      </c>
      <c r="N46" s="64" t="s">
        <v>491</v>
      </c>
      <c r="O46" s="65" t="s">
        <v>491</v>
      </c>
      <c r="P46" s="48"/>
      <c r="Q46" s="48"/>
      <c r="R46" s="48"/>
      <c r="S46" s="48"/>
      <c r="T46" s="48"/>
      <c r="U46" s="48"/>
    </row>
    <row r="47" spans="1:21" ht="30.75" customHeight="1">
      <c r="A47" s="48"/>
      <c r="B47" s="1214"/>
      <c r="C47" s="1215"/>
      <c r="D47" s="62"/>
      <c r="E47" s="1191" t="s">
        <v>12</v>
      </c>
      <c r="F47" s="1191"/>
      <c r="G47" s="1191"/>
      <c r="H47" s="1191"/>
      <c r="I47" s="1191"/>
      <c r="J47" s="1192"/>
      <c r="K47" s="63">
        <v>23</v>
      </c>
      <c r="L47" s="64">
        <v>23</v>
      </c>
      <c r="M47" s="64" t="s">
        <v>491</v>
      </c>
      <c r="N47" s="64" t="s">
        <v>491</v>
      </c>
      <c r="O47" s="65">
        <v>2</v>
      </c>
      <c r="P47" s="48"/>
      <c r="Q47" s="48"/>
      <c r="R47" s="48"/>
      <c r="S47" s="48"/>
      <c r="T47" s="48"/>
      <c r="U47" s="48"/>
    </row>
    <row r="48" spans="1:21" ht="30.75" customHeight="1">
      <c r="A48" s="48"/>
      <c r="B48" s="1214"/>
      <c r="C48" s="1215"/>
      <c r="D48" s="62"/>
      <c r="E48" s="1191" t="s">
        <v>13</v>
      </c>
      <c r="F48" s="1191"/>
      <c r="G48" s="1191"/>
      <c r="H48" s="1191"/>
      <c r="I48" s="1191"/>
      <c r="J48" s="1192"/>
      <c r="K48" s="63">
        <v>852</v>
      </c>
      <c r="L48" s="64">
        <v>775</v>
      </c>
      <c r="M48" s="64">
        <v>758</v>
      </c>
      <c r="N48" s="64">
        <v>840</v>
      </c>
      <c r="O48" s="65">
        <v>713</v>
      </c>
      <c r="P48" s="48"/>
      <c r="Q48" s="48"/>
      <c r="R48" s="48"/>
      <c r="S48" s="48"/>
      <c r="T48" s="48"/>
      <c r="U48" s="48"/>
    </row>
    <row r="49" spans="1:21" ht="30.75" customHeight="1">
      <c r="A49" s="48"/>
      <c r="B49" s="1214"/>
      <c r="C49" s="1215"/>
      <c r="D49" s="62"/>
      <c r="E49" s="1191" t="s">
        <v>14</v>
      </c>
      <c r="F49" s="1191"/>
      <c r="G49" s="1191"/>
      <c r="H49" s="1191"/>
      <c r="I49" s="1191"/>
      <c r="J49" s="1192"/>
      <c r="K49" s="63">
        <v>18</v>
      </c>
      <c r="L49" s="64">
        <v>20</v>
      </c>
      <c r="M49" s="64">
        <v>16</v>
      </c>
      <c r="N49" s="64">
        <v>8</v>
      </c>
      <c r="O49" s="65">
        <v>12</v>
      </c>
      <c r="P49" s="48"/>
      <c r="Q49" s="48"/>
      <c r="R49" s="48"/>
      <c r="S49" s="48"/>
      <c r="T49" s="48"/>
      <c r="U49" s="48"/>
    </row>
    <row r="50" spans="1:21" ht="30.75" customHeight="1">
      <c r="A50" s="48"/>
      <c r="B50" s="1214"/>
      <c r="C50" s="1215"/>
      <c r="D50" s="62"/>
      <c r="E50" s="1191" t="s">
        <v>15</v>
      </c>
      <c r="F50" s="1191"/>
      <c r="G50" s="1191"/>
      <c r="H50" s="1191"/>
      <c r="I50" s="1191"/>
      <c r="J50" s="1192"/>
      <c r="K50" s="63">
        <v>0</v>
      </c>
      <c r="L50" s="64">
        <v>1</v>
      </c>
      <c r="M50" s="64">
        <v>0</v>
      </c>
      <c r="N50" s="64">
        <v>0</v>
      </c>
      <c r="O50" s="65" t="s">
        <v>491</v>
      </c>
      <c r="P50" s="48"/>
      <c r="Q50" s="48"/>
      <c r="R50" s="48"/>
      <c r="S50" s="48"/>
      <c r="T50" s="48"/>
      <c r="U50" s="48"/>
    </row>
    <row r="51" spans="1:21" ht="30.75" customHeight="1">
      <c r="A51" s="48"/>
      <c r="B51" s="1216"/>
      <c r="C51" s="1217"/>
      <c r="D51" s="66"/>
      <c r="E51" s="1191" t="s">
        <v>16</v>
      </c>
      <c r="F51" s="1191"/>
      <c r="G51" s="1191"/>
      <c r="H51" s="1191"/>
      <c r="I51" s="1191"/>
      <c r="J51" s="1192"/>
      <c r="K51" s="63" t="s">
        <v>491</v>
      </c>
      <c r="L51" s="64" t="s">
        <v>491</v>
      </c>
      <c r="M51" s="64" t="s">
        <v>491</v>
      </c>
      <c r="N51" s="64" t="s">
        <v>491</v>
      </c>
      <c r="O51" s="65" t="s">
        <v>491</v>
      </c>
      <c r="P51" s="48"/>
      <c r="Q51" s="48"/>
      <c r="R51" s="48"/>
      <c r="S51" s="48"/>
      <c r="T51" s="48"/>
      <c r="U51" s="48"/>
    </row>
    <row r="52" spans="1:21" ht="30.75" customHeight="1">
      <c r="A52" s="48"/>
      <c r="B52" s="1189" t="s">
        <v>17</v>
      </c>
      <c r="C52" s="1190"/>
      <c r="D52" s="66"/>
      <c r="E52" s="1191" t="s">
        <v>18</v>
      </c>
      <c r="F52" s="1191"/>
      <c r="G52" s="1191"/>
      <c r="H52" s="1191"/>
      <c r="I52" s="1191"/>
      <c r="J52" s="1192"/>
      <c r="K52" s="63">
        <v>2199</v>
      </c>
      <c r="L52" s="64">
        <v>2120</v>
      </c>
      <c r="M52" s="64">
        <v>2038</v>
      </c>
      <c r="N52" s="64">
        <v>1993</v>
      </c>
      <c r="O52" s="65">
        <v>1974</v>
      </c>
      <c r="P52" s="48"/>
      <c r="Q52" s="48"/>
      <c r="R52" s="48"/>
      <c r="S52" s="48"/>
      <c r="T52" s="48"/>
      <c r="U52" s="48"/>
    </row>
    <row r="53" spans="1:21" ht="30.75" customHeight="1" thickBot="1">
      <c r="A53" s="48"/>
      <c r="B53" s="1193" t="s">
        <v>19</v>
      </c>
      <c r="C53" s="1194"/>
      <c r="D53" s="67"/>
      <c r="E53" s="1195" t="s">
        <v>20</v>
      </c>
      <c r="F53" s="1195"/>
      <c r="G53" s="1195"/>
      <c r="H53" s="1195"/>
      <c r="I53" s="1195"/>
      <c r="J53" s="1196"/>
      <c r="K53" s="68">
        <v>607</v>
      </c>
      <c r="L53" s="69">
        <v>550</v>
      </c>
      <c r="M53" s="69">
        <v>644</v>
      </c>
      <c r="N53" s="69">
        <v>744</v>
      </c>
      <c r="O53" s="70">
        <v>771</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c r="B58" s="1197" t="s">
        <v>24</v>
      </c>
      <c r="C58" s="1198"/>
      <c r="D58" s="1203" t="s">
        <v>25</v>
      </c>
      <c r="E58" s="1204"/>
      <c r="F58" s="1204"/>
      <c r="G58" s="1204"/>
      <c r="H58" s="1204"/>
      <c r="I58" s="1204"/>
      <c r="J58" s="1205"/>
      <c r="K58" s="83">
        <v>0</v>
      </c>
      <c r="L58" s="84">
        <v>140</v>
      </c>
      <c r="M58" s="84">
        <v>0</v>
      </c>
      <c r="N58" s="84">
        <v>0</v>
      </c>
      <c r="O58" s="85">
        <v>0</v>
      </c>
    </row>
    <row r="59" spans="1:21" ht="31.5" customHeight="1">
      <c r="B59" s="1199"/>
      <c r="C59" s="1200"/>
      <c r="D59" s="1206" t="s">
        <v>26</v>
      </c>
      <c r="E59" s="1207"/>
      <c r="F59" s="1207"/>
      <c r="G59" s="1207"/>
      <c r="H59" s="1207"/>
      <c r="I59" s="1207"/>
      <c r="J59" s="1208"/>
      <c r="K59" s="86">
        <v>606</v>
      </c>
      <c r="L59" s="87">
        <v>700</v>
      </c>
      <c r="M59" s="87">
        <v>0</v>
      </c>
      <c r="N59" s="87">
        <v>0</v>
      </c>
      <c r="O59" s="88">
        <v>0</v>
      </c>
    </row>
    <row r="60" spans="1:21" ht="31.5" customHeight="1" thickBot="1">
      <c r="B60" s="1201"/>
      <c r="C60" s="1202"/>
      <c r="D60" s="1209" t="s">
        <v>27</v>
      </c>
      <c r="E60" s="1210"/>
      <c r="F60" s="1210"/>
      <c r="G60" s="1210"/>
      <c r="H60" s="1210"/>
      <c r="I60" s="1210"/>
      <c r="J60" s="1211"/>
      <c r="K60" s="89">
        <v>93</v>
      </c>
      <c r="L60" s="90">
        <v>117</v>
      </c>
      <c r="M60" s="90">
        <v>0</v>
      </c>
      <c r="N60" s="90">
        <v>0</v>
      </c>
      <c r="O60" s="91">
        <v>0</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row r="66" s="49" customFormat="1" ht="12.6" hidden="1" customHeight="1"/>
    <row r="67" s="49" customFormat="1" ht="12.6" hidden="1" customHeight="1"/>
    <row r="68" s="49" customFormat="1" ht="12.6" hidden="1" customHeight="1"/>
    <row r="69" s="49" customFormat="1" ht="12.6" hidden="1" customHeight="1"/>
    <row r="70" s="49" customFormat="1" ht="12.6" hidden="1" customHeight="1"/>
    <row r="71" s="49" customFormat="1" ht="12.6" hidden="1" customHeight="1"/>
    <row r="72" s="49" customFormat="1" ht="12.6" hidden="1" customHeight="1"/>
    <row r="73" s="49" customFormat="1" ht="12.6" hidden="1" customHeight="1"/>
    <row r="74" s="49" customFormat="1" ht="12.6" hidden="1" customHeight="1"/>
  </sheetData>
  <sheetProtection algorithmName="SHA-512" hashValue="Ew3mR4Tu9VuhI2+6o1hl7hk1lk3ADL7GQOtoS0prgkU4ZrIhPZaXT0DZJgO7sMBM4cowFT1hJEmOYzpdSsNxNg==" saltValue="7iRt7K5Lp0y2XAUZEq1I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election activeCell="L45" sqref="L45"/>
    </sheetView>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529</v>
      </c>
      <c r="J40" s="103" t="s">
        <v>530</v>
      </c>
      <c r="K40" s="103" t="s">
        <v>531</v>
      </c>
      <c r="L40" s="103" t="s">
        <v>532</v>
      </c>
      <c r="M40" s="104" t="s">
        <v>533</v>
      </c>
    </row>
    <row r="41" spans="2:13" ht="27.75" customHeight="1">
      <c r="B41" s="1232" t="s">
        <v>30</v>
      </c>
      <c r="C41" s="1233"/>
      <c r="D41" s="105"/>
      <c r="E41" s="1234" t="s">
        <v>31</v>
      </c>
      <c r="F41" s="1234"/>
      <c r="G41" s="1234"/>
      <c r="H41" s="1235"/>
      <c r="I41" s="343">
        <v>19944</v>
      </c>
      <c r="J41" s="344">
        <v>19127</v>
      </c>
      <c r="K41" s="344">
        <v>18329</v>
      </c>
      <c r="L41" s="344">
        <v>17710</v>
      </c>
      <c r="M41" s="345">
        <v>17138</v>
      </c>
    </row>
    <row r="42" spans="2:13" ht="27.75" customHeight="1">
      <c r="B42" s="1222"/>
      <c r="C42" s="1223"/>
      <c r="D42" s="106"/>
      <c r="E42" s="1226" t="s">
        <v>32</v>
      </c>
      <c r="F42" s="1226"/>
      <c r="G42" s="1226"/>
      <c r="H42" s="1227"/>
      <c r="I42" s="346">
        <v>1</v>
      </c>
      <c r="J42" s="347">
        <v>1</v>
      </c>
      <c r="K42" s="347">
        <v>0</v>
      </c>
      <c r="L42" s="347" t="s">
        <v>491</v>
      </c>
      <c r="M42" s="348" t="s">
        <v>491</v>
      </c>
    </row>
    <row r="43" spans="2:13" ht="27.75" customHeight="1">
      <c r="B43" s="1222"/>
      <c r="C43" s="1223"/>
      <c r="D43" s="106"/>
      <c r="E43" s="1226" t="s">
        <v>33</v>
      </c>
      <c r="F43" s="1226"/>
      <c r="G43" s="1226"/>
      <c r="H43" s="1227"/>
      <c r="I43" s="346">
        <v>9530</v>
      </c>
      <c r="J43" s="347">
        <v>8782</v>
      </c>
      <c r="K43" s="347">
        <v>8467</v>
      </c>
      <c r="L43" s="347">
        <v>8106</v>
      </c>
      <c r="M43" s="348">
        <v>7735</v>
      </c>
    </row>
    <row r="44" spans="2:13" ht="27.75" customHeight="1">
      <c r="B44" s="1222"/>
      <c r="C44" s="1223"/>
      <c r="D44" s="106"/>
      <c r="E44" s="1226" t="s">
        <v>34</v>
      </c>
      <c r="F44" s="1226"/>
      <c r="G44" s="1226"/>
      <c r="H44" s="1227"/>
      <c r="I44" s="346">
        <v>148</v>
      </c>
      <c r="J44" s="347">
        <v>129</v>
      </c>
      <c r="K44" s="347">
        <v>102</v>
      </c>
      <c r="L44" s="347">
        <v>88</v>
      </c>
      <c r="M44" s="348">
        <v>71</v>
      </c>
    </row>
    <row r="45" spans="2:13" ht="27.75" customHeight="1">
      <c r="B45" s="1222"/>
      <c r="C45" s="1223"/>
      <c r="D45" s="106"/>
      <c r="E45" s="1226" t="s">
        <v>35</v>
      </c>
      <c r="F45" s="1226"/>
      <c r="G45" s="1226"/>
      <c r="H45" s="1227"/>
      <c r="I45" s="346">
        <v>2140</v>
      </c>
      <c r="J45" s="347">
        <v>2080</v>
      </c>
      <c r="K45" s="347">
        <v>2094</v>
      </c>
      <c r="L45" s="347">
        <v>1991</v>
      </c>
      <c r="M45" s="348">
        <v>1934</v>
      </c>
    </row>
    <row r="46" spans="2:13" ht="27.75" customHeight="1">
      <c r="B46" s="1222"/>
      <c r="C46" s="1223"/>
      <c r="D46" s="107"/>
      <c r="E46" s="1226" t="s">
        <v>36</v>
      </c>
      <c r="F46" s="1226"/>
      <c r="G46" s="1226"/>
      <c r="H46" s="1227"/>
      <c r="I46" s="346" t="s">
        <v>491</v>
      </c>
      <c r="J46" s="347" t="s">
        <v>491</v>
      </c>
      <c r="K46" s="347" t="s">
        <v>491</v>
      </c>
      <c r="L46" s="347" t="s">
        <v>491</v>
      </c>
      <c r="M46" s="348" t="s">
        <v>491</v>
      </c>
    </row>
    <row r="47" spans="2:13" ht="27.75" customHeight="1">
      <c r="B47" s="1222"/>
      <c r="C47" s="1223"/>
      <c r="D47" s="108"/>
      <c r="E47" s="1236" t="s">
        <v>37</v>
      </c>
      <c r="F47" s="1237"/>
      <c r="G47" s="1237"/>
      <c r="H47" s="1238"/>
      <c r="I47" s="346" t="s">
        <v>491</v>
      </c>
      <c r="J47" s="347" t="s">
        <v>491</v>
      </c>
      <c r="K47" s="347" t="s">
        <v>491</v>
      </c>
      <c r="L47" s="347" t="s">
        <v>491</v>
      </c>
      <c r="M47" s="348" t="s">
        <v>491</v>
      </c>
    </row>
    <row r="48" spans="2:13" ht="27.75" customHeight="1">
      <c r="B48" s="1222"/>
      <c r="C48" s="1223"/>
      <c r="D48" s="106"/>
      <c r="E48" s="1226" t="s">
        <v>38</v>
      </c>
      <c r="F48" s="1226"/>
      <c r="G48" s="1226"/>
      <c r="H48" s="1227"/>
      <c r="I48" s="346" t="s">
        <v>491</v>
      </c>
      <c r="J48" s="347" t="s">
        <v>491</v>
      </c>
      <c r="K48" s="347" t="s">
        <v>491</v>
      </c>
      <c r="L48" s="347" t="s">
        <v>491</v>
      </c>
      <c r="M48" s="348" t="s">
        <v>491</v>
      </c>
    </row>
    <row r="49" spans="2:13" ht="27.75" customHeight="1">
      <c r="B49" s="1224"/>
      <c r="C49" s="1225"/>
      <c r="D49" s="106"/>
      <c r="E49" s="1226" t="s">
        <v>39</v>
      </c>
      <c r="F49" s="1226"/>
      <c r="G49" s="1226"/>
      <c r="H49" s="1227"/>
      <c r="I49" s="346" t="s">
        <v>491</v>
      </c>
      <c r="J49" s="347" t="s">
        <v>491</v>
      </c>
      <c r="K49" s="347" t="s">
        <v>491</v>
      </c>
      <c r="L49" s="347" t="s">
        <v>491</v>
      </c>
      <c r="M49" s="348" t="s">
        <v>491</v>
      </c>
    </row>
    <row r="50" spans="2:13" ht="27.75" customHeight="1">
      <c r="B50" s="1220" t="s">
        <v>40</v>
      </c>
      <c r="C50" s="1221"/>
      <c r="D50" s="109"/>
      <c r="E50" s="1226" t="s">
        <v>41</v>
      </c>
      <c r="F50" s="1226"/>
      <c r="G50" s="1226"/>
      <c r="H50" s="1227"/>
      <c r="I50" s="346">
        <v>6418</v>
      </c>
      <c r="J50" s="347">
        <v>6068</v>
      </c>
      <c r="K50" s="347">
        <v>6708</v>
      </c>
      <c r="L50" s="347">
        <v>7001</v>
      </c>
      <c r="M50" s="348">
        <v>7025</v>
      </c>
    </row>
    <row r="51" spans="2:13" ht="27.75" customHeight="1">
      <c r="B51" s="1222"/>
      <c r="C51" s="1223"/>
      <c r="D51" s="106"/>
      <c r="E51" s="1226" t="s">
        <v>42</v>
      </c>
      <c r="F51" s="1226"/>
      <c r="G51" s="1226"/>
      <c r="H51" s="1227"/>
      <c r="I51" s="346">
        <v>34</v>
      </c>
      <c r="J51" s="347">
        <v>33</v>
      </c>
      <c r="K51" s="347">
        <v>28</v>
      </c>
      <c r="L51" s="347">
        <v>23</v>
      </c>
      <c r="M51" s="348">
        <v>18</v>
      </c>
    </row>
    <row r="52" spans="2:13" ht="27.75" customHeight="1">
      <c r="B52" s="1224"/>
      <c r="C52" s="1225"/>
      <c r="D52" s="106"/>
      <c r="E52" s="1226" t="s">
        <v>43</v>
      </c>
      <c r="F52" s="1226"/>
      <c r="G52" s="1226"/>
      <c r="H52" s="1227"/>
      <c r="I52" s="346">
        <v>21524</v>
      </c>
      <c r="J52" s="347">
        <v>20806</v>
      </c>
      <c r="K52" s="347">
        <v>19963</v>
      </c>
      <c r="L52" s="347">
        <v>19362</v>
      </c>
      <c r="M52" s="348">
        <v>18703</v>
      </c>
    </row>
    <row r="53" spans="2:13" ht="27.75" customHeight="1" thickBot="1">
      <c r="B53" s="1228" t="s">
        <v>19</v>
      </c>
      <c r="C53" s="1229"/>
      <c r="D53" s="110"/>
      <c r="E53" s="1230" t="s">
        <v>44</v>
      </c>
      <c r="F53" s="1230"/>
      <c r="G53" s="1230"/>
      <c r="H53" s="1231"/>
      <c r="I53" s="349">
        <v>3787</v>
      </c>
      <c r="J53" s="350">
        <v>3212</v>
      </c>
      <c r="K53" s="350">
        <v>2294</v>
      </c>
      <c r="L53" s="350">
        <v>1509</v>
      </c>
      <c r="M53" s="351">
        <v>1131</v>
      </c>
    </row>
    <row r="54" spans="2:13" ht="27.75" customHeight="1">
      <c r="B54" s="111"/>
      <c r="C54" s="112"/>
      <c r="D54" s="112"/>
      <c r="E54" s="113"/>
      <c r="F54" s="113"/>
      <c r="G54" s="113"/>
      <c r="H54" s="113"/>
      <c r="I54" s="114"/>
      <c r="J54" s="114"/>
      <c r="K54" s="114"/>
      <c r="L54" s="114"/>
      <c r="M54" s="114"/>
    </row>
    <row r="55" spans="2:13"/>
  </sheetData>
  <sheetProtection algorithmName="SHA-512" hashValue="T3swtHBmdTMmjZWQap6tRxWR0wMjB6pVH5/HX3E/hj3NGZvhtNla0SSCShasKje4Ikc7yVNQ6i4q0Bw57IWZyQ==" saltValue="NoLAfLxve7iJEj7NLjh6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531</v>
      </c>
      <c r="G54" s="119" t="s">
        <v>532</v>
      </c>
      <c r="H54" s="120" t="s">
        <v>533</v>
      </c>
    </row>
    <row r="55" spans="2:8" ht="52.5" customHeight="1">
      <c r="B55" s="121"/>
      <c r="C55" s="1247" t="s">
        <v>46</v>
      </c>
      <c r="D55" s="1247"/>
      <c r="E55" s="1248"/>
      <c r="F55" s="352">
        <v>3978</v>
      </c>
      <c r="G55" s="352">
        <v>3762</v>
      </c>
      <c r="H55" s="353">
        <v>3927</v>
      </c>
    </row>
    <row r="56" spans="2:8" ht="52.5" customHeight="1">
      <c r="B56" s="122"/>
      <c r="C56" s="1249" t="s">
        <v>47</v>
      </c>
      <c r="D56" s="1249"/>
      <c r="E56" s="1250"/>
      <c r="F56" s="354">
        <v>410</v>
      </c>
      <c r="G56" s="354">
        <v>444</v>
      </c>
      <c r="H56" s="355">
        <v>183</v>
      </c>
    </row>
    <row r="57" spans="2:8" ht="53.25" customHeight="1">
      <c r="B57" s="122"/>
      <c r="C57" s="1251" t="s">
        <v>48</v>
      </c>
      <c r="D57" s="1251"/>
      <c r="E57" s="1252"/>
      <c r="F57" s="356">
        <v>3478</v>
      </c>
      <c r="G57" s="356">
        <v>3914</v>
      </c>
      <c r="H57" s="357">
        <v>3972</v>
      </c>
    </row>
    <row r="58" spans="2:8" ht="45.75" customHeight="1">
      <c r="B58" s="123"/>
      <c r="C58" s="1239" t="s">
        <v>562</v>
      </c>
      <c r="D58" s="1240"/>
      <c r="E58" s="1241"/>
      <c r="F58" s="358">
        <v>1639</v>
      </c>
      <c r="G58" s="358">
        <v>1632</v>
      </c>
      <c r="H58" s="359">
        <v>1624</v>
      </c>
    </row>
    <row r="59" spans="2:8" ht="45.75" customHeight="1">
      <c r="B59" s="123"/>
      <c r="C59" s="1239" t="s">
        <v>563</v>
      </c>
      <c r="D59" s="1240"/>
      <c r="E59" s="1241"/>
      <c r="F59" s="358">
        <v>898</v>
      </c>
      <c r="G59" s="358">
        <v>1203</v>
      </c>
      <c r="H59" s="359">
        <v>1123</v>
      </c>
    </row>
    <row r="60" spans="2:8" ht="45.75" customHeight="1">
      <c r="B60" s="123"/>
      <c r="C60" s="1239" t="s">
        <v>564</v>
      </c>
      <c r="D60" s="1240"/>
      <c r="E60" s="1241"/>
      <c r="F60" s="358">
        <v>800</v>
      </c>
      <c r="G60" s="358">
        <v>936</v>
      </c>
      <c r="H60" s="359">
        <v>1099</v>
      </c>
    </row>
    <row r="61" spans="2:8" ht="45.75" customHeight="1">
      <c r="B61" s="123"/>
      <c r="C61" s="1239" t="s">
        <v>565</v>
      </c>
      <c r="D61" s="1240"/>
      <c r="E61" s="1241"/>
      <c r="F61" s="358">
        <v>58</v>
      </c>
      <c r="G61" s="358">
        <v>62</v>
      </c>
      <c r="H61" s="359">
        <v>66</v>
      </c>
    </row>
    <row r="62" spans="2:8" ht="45.75" customHeight="1" thickBot="1">
      <c r="B62" s="124"/>
      <c r="C62" s="1242" t="s">
        <v>566</v>
      </c>
      <c r="D62" s="1243"/>
      <c r="E62" s="1244"/>
      <c r="F62" s="360">
        <v>47</v>
      </c>
      <c r="G62" s="360">
        <v>50</v>
      </c>
      <c r="H62" s="361">
        <v>33</v>
      </c>
    </row>
    <row r="63" spans="2:8" ht="52.5" customHeight="1" thickBot="1">
      <c r="B63" s="125"/>
      <c r="C63" s="1245" t="s">
        <v>49</v>
      </c>
      <c r="D63" s="1245"/>
      <c r="E63" s="1246"/>
      <c r="F63" s="362">
        <v>7867</v>
      </c>
      <c r="G63" s="362">
        <v>8120</v>
      </c>
      <c r="H63" s="363">
        <v>8082</v>
      </c>
    </row>
    <row r="64" spans="2:8"/>
  </sheetData>
  <sheetProtection algorithmName="SHA-512" hashValue="wS/i7JhHyxeOViWg06lBmBD6KIxblu++myCNlW2B9qudQLJ0U5dMTDVjzQALuEglxBwtrB5y5X1b8uM1+HUi1A==" saltValue="If07BQcBqfLJiUps47oc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6E27F-5401-440C-84E2-8F1E0FE6B177}">
  <sheetPr>
    <pageSetUpPr fitToPage="1"/>
  </sheetPr>
  <dimension ref="A1:DE85"/>
  <sheetViews>
    <sheetView showGridLines="0" view="pageBreakPreview" zoomScale="80" zoomScaleNormal="100" zoomScaleSheetLayoutView="80" workbookViewId="0">
      <selection activeCell="AE38" sqref="AE38"/>
    </sheetView>
  </sheetViews>
  <sheetFormatPr defaultColWidth="0" defaultRowHeight="13.5" customHeight="1" zeroHeight="1"/>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c r="DD19" s="366"/>
      <c r="DE19" s="366"/>
    </row>
    <row r="20" spans="1:109">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c r="B23" s="372"/>
    </row>
    <row r="24" spans="1:109">
      <c r="B24" s="372"/>
    </row>
    <row r="25" spans="1:109">
      <c r="B25" s="372"/>
    </row>
    <row r="26" spans="1:109">
      <c r="B26" s="372"/>
    </row>
    <row r="27" spans="1:109">
      <c r="B27" s="372"/>
    </row>
    <row r="28" spans="1:109">
      <c r="B28" s="372"/>
    </row>
    <row r="29" spans="1:109">
      <c r="B29" s="372"/>
    </row>
    <row r="30" spans="1:109">
      <c r="B30" s="372"/>
    </row>
    <row r="31" spans="1:109">
      <c r="B31" s="372"/>
    </row>
    <row r="32" spans="1:109">
      <c r="B32" s="372"/>
    </row>
    <row r="33" spans="2:109">
      <c r="B33" s="372"/>
    </row>
    <row r="34" spans="2:109">
      <c r="B34" s="372"/>
    </row>
    <row r="35" spans="2:109">
      <c r="B35" s="372"/>
    </row>
    <row r="36" spans="2:109">
      <c r="B36" s="372"/>
    </row>
    <row r="37" spans="2:109">
      <c r="B37" s="372"/>
    </row>
    <row r="38" spans="2:109">
      <c r="B38" s="372"/>
    </row>
    <row r="39" spans="2:109">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c r="B40" s="377"/>
      <c r="DD40" s="377"/>
      <c r="DE40" s="366"/>
    </row>
    <row r="41" spans="2:109" ht="17.25">
      <c r="B41" s="378" t="s">
        <v>567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c r="B42" s="372"/>
      <c r="G42" s="379"/>
      <c r="I42" s="380"/>
      <c r="J42" s="380"/>
      <c r="K42" s="380"/>
      <c r="AM42" s="379"/>
      <c r="AN42" s="379" t="s">
        <v>568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65" t="s">
        <v>569</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c r="B49" s="372"/>
      <c r="AN49" s="366" t="s">
        <v>570</v>
      </c>
    </row>
    <row r="50" spans="1:109">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529</v>
      </c>
      <c r="BQ50" s="1258"/>
      <c r="BR50" s="1258"/>
      <c r="BS50" s="1258"/>
      <c r="BT50" s="1258"/>
      <c r="BU50" s="1258"/>
      <c r="BV50" s="1258"/>
      <c r="BW50" s="1258"/>
      <c r="BX50" s="1258" t="s">
        <v>530</v>
      </c>
      <c r="BY50" s="1258"/>
      <c r="BZ50" s="1258"/>
      <c r="CA50" s="1258"/>
      <c r="CB50" s="1258"/>
      <c r="CC50" s="1258"/>
      <c r="CD50" s="1258"/>
      <c r="CE50" s="1258"/>
      <c r="CF50" s="1258" t="s">
        <v>531</v>
      </c>
      <c r="CG50" s="1258"/>
      <c r="CH50" s="1258"/>
      <c r="CI50" s="1258"/>
      <c r="CJ50" s="1258"/>
      <c r="CK50" s="1258"/>
      <c r="CL50" s="1258"/>
      <c r="CM50" s="1258"/>
      <c r="CN50" s="1258" t="s">
        <v>532</v>
      </c>
      <c r="CO50" s="1258"/>
      <c r="CP50" s="1258"/>
      <c r="CQ50" s="1258"/>
      <c r="CR50" s="1258"/>
      <c r="CS50" s="1258"/>
      <c r="CT50" s="1258"/>
      <c r="CU50" s="1258"/>
      <c r="CV50" s="1258" t="s">
        <v>533</v>
      </c>
      <c r="CW50" s="1258"/>
      <c r="CX50" s="1258"/>
      <c r="CY50" s="1258"/>
      <c r="CZ50" s="1258"/>
      <c r="DA50" s="1258"/>
      <c r="DB50" s="1258"/>
      <c r="DC50" s="1258"/>
    </row>
    <row r="51" spans="1:109" ht="13.5" customHeight="1">
      <c r="B51" s="372"/>
      <c r="G51" s="1261"/>
      <c r="H51" s="1261"/>
      <c r="I51" s="1274"/>
      <c r="J51" s="1274"/>
      <c r="K51" s="1260"/>
      <c r="L51" s="1260"/>
      <c r="M51" s="1260"/>
      <c r="N51" s="1260"/>
      <c r="AM51" s="381"/>
      <c r="AN51" s="1256" t="s">
        <v>571</v>
      </c>
      <c r="AO51" s="1256"/>
      <c r="AP51" s="1256"/>
      <c r="AQ51" s="1256"/>
      <c r="AR51" s="1256"/>
      <c r="AS51" s="1256"/>
      <c r="AT51" s="1256"/>
      <c r="AU51" s="1256"/>
      <c r="AV51" s="1256"/>
      <c r="AW51" s="1256"/>
      <c r="AX51" s="1256"/>
      <c r="AY51" s="1256"/>
      <c r="AZ51" s="1256"/>
      <c r="BA51" s="1256"/>
      <c r="BB51" s="1256" t="s">
        <v>572</v>
      </c>
      <c r="BC51" s="1256"/>
      <c r="BD51" s="1256"/>
      <c r="BE51" s="1256"/>
      <c r="BF51" s="1256"/>
      <c r="BG51" s="1256"/>
      <c r="BH51" s="1256"/>
      <c r="BI51" s="1256"/>
      <c r="BJ51" s="1256"/>
      <c r="BK51" s="1256"/>
      <c r="BL51" s="1256"/>
      <c r="BM51" s="1256"/>
      <c r="BN51" s="1256"/>
      <c r="BO51" s="1256"/>
      <c r="BP51" s="1253">
        <v>59.9</v>
      </c>
      <c r="BQ51" s="1253"/>
      <c r="BR51" s="1253"/>
      <c r="BS51" s="1253"/>
      <c r="BT51" s="1253"/>
      <c r="BU51" s="1253"/>
      <c r="BV51" s="1253"/>
      <c r="BW51" s="1253"/>
      <c r="BX51" s="1253">
        <v>49.7</v>
      </c>
      <c r="BY51" s="1253"/>
      <c r="BZ51" s="1253"/>
      <c r="CA51" s="1253"/>
      <c r="CB51" s="1253"/>
      <c r="CC51" s="1253"/>
      <c r="CD51" s="1253"/>
      <c r="CE51" s="1253"/>
      <c r="CF51" s="1253">
        <v>36.700000000000003</v>
      </c>
      <c r="CG51" s="1253"/>
      <c r="CH51" s="1253"/>
      <c r="CI51" s="1253"/>
      <c r="CJ51" s="1253"/>
      <c r="CK51" s="1253"/>
      <c r="CL51" s="1253"/>
      <c r="CM51" s="1253"/>
      <c r="CN51" s="1253">
        <v>24.1</v>
      </c>
      <c r="CO51" s="1253"/>
      <c r="CP51" s="1253"/>
      <c r="CQ51" s="1253"/>
      <c r="CR51" s="1253"/>
      <c r="CS51" s="1253"/>
      <c r="CT51" s="1253"/>
      <c r="CU51" s="1253"/>
      <c r="CV51" s="1253">
        <v>17.600000000000001</v>
      </c>
      <c r="CW51" s="1253"/>
      <c r="CX51" s="1253"/>
      <c r="CY51" s="1253"/>
      <c r="CZ51" s="1253"/>
      <c r="DA51" s="1253"/>
      <c r="DB51" s="1253"/>
      <c r="DC51" s="1253"/>
    </row>
    <row r="52" spans="1:109">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573</v>
      </c>
      <c r="BC53" s="1256"/>
      <c r="BD53" s="1256"/>
      <c r="BE53" s="1256"/>
      <c r="BF53" s="1256"/>
      <c r="BG53" s="1256"/>
      <c r="BH53" s="1256"/>
      <c r="BI53" s="1256"/>
      <c r="BJ53" s="1256"/>
      <c r="BK53" s="1256"/>
      <c r="BL53" s="1256"/>
      <c r="BM53" s="1256"/>
      <c r="BN53" s="1256"/>
      <c r="BO53" s="1256"/>
      <c r="BP53" s="1253">
        <v>63.1</v>
      </c>
      <c r="BQ53" s="1253"/>
      <c r="BR53" s="1253"/>
      <c r="BS53" s="1253"/>
      <c r="BT53" s="1253"/>
      <c r="BU53" s="1253"/>
      <c r="BV53" s="1253"/>
      <c r="BW53" s="1253"/>
      <c r="BX53" s="1253">
        <v>64.400000000000006</v>
      </c>
      <c r="BY53" s="1253"/>
      <c r="BZ53" s="1253"/>
      <c r="CA53" s="1253"/>
      <c r="CB53" s="1253"/>
      <c r="CC53" s="1253"/>
      <c r="CD53" s="1253"/>
      <c r="CE53" s="1253"/>
      <c r="CF53" s="1253">
        <v>65.8</v>
      </c>
      <c r="CG53" s="1253"/>
      <c r="CH53" s="1253"/>
      <c r="CI53" s="1253"/>
      <c r="CJ53" s="1253"/>
      <c r="CK53" s="1253"/>
      <c r="CL53" s="1253"/>
      <c r="CM53" s="1253"/>
      <c r="CN53" s="1253">
        <v>67.400000000000006</v>
      </c>
      <c r="CO53" s="1253"/>
      <c r="CP53" s="1253"/>
      <c r="CQ53" s="1253"/>
      <c r="CR53" s="1253"/>
      <c r="CS53" s="1253"/>
      <c r="CT53" s="1253"/>
      <c r="CU53" s="1253"/>
      <c r="CV53" s="1253">
        <v>69.099999999999994</v>
      </c>
      <c r="CW53" s="1253"/>
      <c r="CX53" s="1253"/>
      <c r="CY53" s="1253"/>
      <c r="CZ53" s="1253"/>
      <c r="DA53" s="1253"/>
      <c r="DB53" s="1253"/>
      <c r="DC53" s="1253"/>
    </row>
    <row r="54" spans="1:109">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c r="A55" s="380"/>
      <c r="B55" s="372"/>
      <c r="G55" s="1259"/>
      <c r="H55" s="1259"/>
      <c r="I55" s="1259"/>
      <c r="J55" s="1259"/>
      <c r="K55" s="1260"/>
      <c r="L55" s="1260"/>
      <c r="M55" s="1260"/>
      <c r="N55" s="1260"/>
      <c r="AN55" s="1258" t="s">
        <v>574</v>
      </c>
      <c r="AO55" s="1258"/>
      <c r="AP55" s="1258"/>
      <c r="AQ55" s="1258"/>
      <c r="AR55" s="1258"/>
      <c r="AS55" s="1258"/>
      <c r="AT55" s="1258"/>
      <c r="AU55" s="1258"/>
      <c r="AV55" s="1258"/>
      <c r="AW55" s="1258"/>
      <c r="AX55" s="1258"/>
      <c r="AY55" s="1258"/>
      <c r="AZ55" s="1258"/>
      <c r="BA55" s="1258"/>
      <c r="BB55" s="1256" t="s">
        <v>572</v>
      </c>
      <c r="BC55" s="1256"/>
      <c r="BD55" s="1256"/>
      <c r="BE55" s="1256"/>
      <c r="BF55" s="1256"/>
      <c r="BG55" s="1256"/>
      <c r="BH55" s="1256"/>
      <c r="BI55" s="1256"/>
      <c r="BJ55" s="1256"/>
      <c r="BK55" s="1256"/>
      <c r="BL55" s="1256"/>
      <c r="BM55" s="1256"/>
      <c r="BN55" s="1256"/>
      <c r="BO55" s="1256"/>
      <c r="BP55" s="1253">
        <v>13.5</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573</v>
      </c>
      <c r="BC57" s="1256"/>
      <c r="BD57" s="1256"/>
      <c r="BE57" s="1256"/>
      <c r="BF57" s="1256"/>
      <c r="BG57" s="1256"/>
      <c r="BH57" s="1256"/>
      <c r="BI57" s="1256"/>
      <c r="BJ57" s="1256"/>
      <c r="BK57" s="1256"/>
      <c r="BL57" s="1256"/>
      <c r="BM57" s="1256"/>
      <c r="BN57" s="1256"/>
      <c r="BO57" s="1256"/>
      <c r="BP57" s="1253">
        <v>65.099999999999994</v>
      </c>
      <c r="BQ57" s="1253"/>
      <c r="BR57" s="1253"/>
      <c r="BS57" s="1253"/>
      <c r="BT57" s="1253"/>
      <c r="BU57" s="1253"/>
      <c r="BV57" s="1253"/>
      <c r="BW57" s="1253"/>
      <c r="BX57" s="1253">
        <v>63.1</v>
      </c>
      <c r="BY57" s="1253"/>
      <c r="BZ57" s="1253"/>
      <c r="CA57" s="1253"/>
      <c r="CB57" s="1253"/>
      <c r="CC57" s="1253"/>
      <c r="CD57" s="1253"/>
      <c r="CE57" s="1253"/>
      <c r="CF57" s="1253">
        <v>64.2</v>
      </c>
      <c r="CG57" s="1253"/>
      <c r="CH57" s="1253"/>
      <c r="CI57" s="1253"/>
      <c r="CJ57" s="1253"/>
      <c r="CK57" s="1253"/>
      <c r="CL57" s="1253"/>
      <c r="CM57" s="1253"/>
      <c r="CN57" s="1253">
        <v>64.2</v>
      </c>
      <c r="CO57" s="1253"/>
      <c r="CP57" s="1253"/>
      <c r="CQ57" s="1253"/>
      <c r="CR57" s="1253"/>
      <c r="CS57" s="1253"/>
      <c r="CT57" s="1253"/>
      <c r="CU57" s="1253"/>
      <c r="CV57" s="1253">
        <v>65</v>
      </c>
      <c r="CW57" s="1253"/>
      <c r="CX57" s="1253"/>
      <c r="CY57" s="1253"/>
      <c r="CZ57" s="1253"/>
      <c r="DA57" s="1253"/>
      <c r="DB57" s="1253"/>
      <c r="DC57" s="1253"/>
      <c r="DD57" s="385"/>
      <c r="DE57" s="384"/>
    </row>
    <row r="58" spans="1:109" s="380" customFormat="1">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c r="B63" s="391" t="s">
        <v>575</v>
      </c>
    </row>
    <row r="64" spans="1:109">
      <c r="B64" s="372"/>
      <c r="G64" s="379"/>
      <c r="I64" s="392"/>
      <c r="J64" s="392"/>
      <c r="K64" s="392"/>
      <c r="L64" s="392"/>
      <c r="M64" s="392"/>
      <c r="N64" s="393"/>
      <c r="AM64" s="379"/>
      <c r="AN64" s="379" t="s">
        <v>568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c r="B65" s="372"/>
      <c r="AN65" s="1265" t="s">
        <v>576</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c r="B71" s="372"/>
      <c r="G71" s="397"/>
      <c r="I71" s="398"/>
      <c r="J71" s="395"/>
      <c r="K71" s="395"/>
      <c r="L71" s="396"/>
      <c r="M71" s="395"/>
      <c r="N71" s="396"/>
      <c r="AM71" s="397"/>
      <c r="AN71" s="366" t="s">
        <v>570</v>
      </c>
    </row>
    <row r="72" spans="2:107">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529</v>
      </c>
      <c r="BQ72" s="1258"/>
      <c r="BR72" s="1258"/>
      <c r="BS72" s="1258"/>
      <c r="BT72" s="1258"/>
      <c r="BU72" s="1258"/>
      <c r="BV72" s="1258"/>
      <c r="BW72" s="1258"/>
      <c r="BX72" s="1258" t="s">
        <v>530</v>
      </c>
      <c r="BY72" s="1258"/>
      <c r="BZ72" s="1258"/>
      <c r="CA72" s="1258"/>
      <c r="CB72" s="1258"/>
      <c r="CC72" s="1258"/>
      <c r="CD72" s="1258"/>
      <c r="CE72" s="1258"/>
      <c r="CF72" s="1258" t="s">
        <v>531</v>
      </c>
      <c r="CG72" s="1258"/>
      <c r="CH72" s="1258"/>
      <c r="CI72" s="1258"/>
      <c r="CJ72" s="1258"/>
      <c r="CK72" s="1258"/>
      <c r="CL72" s="1258"/>
      <c r="CM72" s="1258"/>
      <c r="CN72" s="1258" t="s">
        <v>532</v>
      </c>
      <c r="CO72" s="1258"/>
      <c r="CP72" s="1258"/>
      <c r="CQ72" s="1258"/>
      <c r="CR72" s="1258"/>
      <c r="CS72" s="1258"/>
      <c r="CT72" s="1258"/>
      <c r="CU72" s="1258"/>
      <c r="CV72" s="1258" t="s">
        <v>533</v>
      </c>
      <c r="CW72" s="1258"/>
      <c r="CX72" s="1258"/>
      <c r="CY72" s="1258"/>
      <c r="CZ72" s="1258"/>
      <c r="DA72" s="1258"/>
      <c r="DB72" s="1258"/>
      <c r="DC72" s="1258"/>
    </row>
    <row r="73" spans="2:107">
      <c r="B73" s="372"/>
      <c r="G73" s="1261"/>
      <c r="H73" s="1261"/>
      <c r="I73" s="1261"/>
      <c r="J73" s="1261"/>
      <c r="K73" s="1257"/>
      <c r="L73" s="1257"/>
      <c r="M73" s="1257"/>
      <c r="N73" s="1257"/>
      <c r="AM73" s="381"/>
      <c r="AN73" s="1256" t="s">
        <v>571</v>
      </c>
      <c r="AO73" s="1256"/>
      <c r="AP73" s="1256"/>
      <c r="AQ73" s="1256"/>
      <c r="AR73" s="1256"/>
      <c r="AS73" s="1256"/>
      <c r="AT73" s="1256"/>
      <c r="AU73" s="1256"/>
      <c r="AV73" s="1256"/>
      <c r="AW73" s="1256"/>
      <c r="AX73" s="1256"/>
      <c r="AY73" s="1256"/>
      <c r="AZ73" s="1256"/>
      <c r="BA73" s="1256"/>
      <c r="BB73" s="1256" t="s">
        <v>572</v>
      </c>
      <c r="BC73" s="1256"/>
      <c r="BD73" s="1256"/>
      <c r="BE73" s="1256"/>
      <c r="BF73" s="1256"/>
      <c r="BG73" s="1256"/>
      <c r="BH73" s="1256"/>
      <c r="BI73" s="1256"/>
      <c r="BJ73" s="1256"/>
      <c r="BK73" s="1256"/>
      <c r="BL73" s="1256"/>
      <c r="BM73" s="1256"/>
      <c r="BN73" s="1256"/>
      <c r="BO73" s="1256"/>
      <c r="BP73" s="1253">
        <v>59.9</v>
      </c>
      <c r="BQ73" s="1253"/>
      <c r="BR73" s="1253"/>
      <c r="BS73" s="1253"/>
      <c r="BT73" s="1253"/>
      <c r="BU73" s="1253"/>
      <c r="BV73" s="1253"/>
      <c r="BW73" s="1253"/>
      <c r="BX73" s="1253">
        <v>49.7</v>
      </c>
      <c r="BY73" s="1253"/>
      <c r="BZ73" s="1253"/>
      <c r="CA73" s="1253"/>
      <c r="CB73" s="1253"/>
      <c r="CC73" s="1253"/>
      <c r="CD73" s="1253"/>
      <c r="CE73" s="1253"/>
      <c r="CF73" s="1253">
        <v>36.700000000000003</v>
      </c>
      <c r="CG73" s="1253"/>
      <c r="CH73" s="1253"/>
      <c r="CI73" s="1253"/>
      <c r="CJ73" s="1253"/>
      <c r="CK73" s="1253"/>
      <c r="CL73" s="1253"/>
      <c r="CM73" s="1253"/>
      <c r="CN73" s="1253">
        <v>24.1</v>
      </c>
      <c r="CO73" s="1253"/>
      <c r="CP73" s="1253"/>
      <c r="CQ73" s="1253"/>
      <c r="CR73" s="1253"/>
      <c r="CS73" s="1253"/>
      <c r="CT73" s="1253"/>
      <c r="CU73" s="1253"/>
      <c r="CV73" s="1253">
        <v>17.600000000000001</v>
      </c>
      <c r="CW73" s="1253"/>
      <c r="CX73" s="1253"/>
      <c r="CY73" s="1253"/>
      <c r="CZ73" s="1253"/>
      <c r="DA73" s="1253"/>
      <c r="DB73" s="1253"/>
      <c r="DC73" s="1253"/>
    </row>
    <row r="74" spans="2:107">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577</v>
      </c>
      <c r="BC75" s="1256"/>
      <c r="BD75" s="1256"/>
      <c r="BE75" s="1256"/>
      <c r="BF75" s="1256"/>
      <c r="BG75" s="1256"/>
      <c r="BH75" s="1256"/>
      <c r="BI75" s="1256"/>
      <c r="BJ75" s="1256"/>
      <c r="BK75" s="1256"/>
      <c r="BL75" s="1256"/>
      <c r="BM75" s="1256"/>
      <c r="BN75" s="1256"/>
      <c r="BO75" s="1256"/>
      <c r="BP75" s="1253">
        <v>9.6</v>
      </c>
      <c r="BQ75" s="1253"/>
      <c r="BR75" s="1253"/>
      <c r="BS75" s="1253"/>
      <c r="BT75" s="1253"/>
      <c r="BU75" s="1253"/>
      <c r="BV75" s="1253"/>
      <c r="BW75" s="1253"/>
      <c r="BX75" s="1253">
        <v>9</v>
      </c>
      <c r="BY75" s="1253"/>
      <c r="BZ75" s="1253"/>
      <c r="CA75" s="1253"/>
      <c r="CB75" s="1253"/>
      <c r="CC75" s="1253"/>
      <c r="CD75" s="1253"/>
      <c r="CE75" s="1253"/>
      <c r="CF75" s="1253">
        <v>9.4</v>
      </c>
      <c r="CG75" s="1253"/>
      <c r="CH75" s="1253"/>
      <c r="CI75" s="1253"/>
      <c r="CJ75" s="1253"/>
      <c r="CK75" s="1253"/>
      <c r="CL75" s="1253"/>
      <c r="CM75" s="1253"/>
      <c r="CN75" s="1253">
        <v>10.199999999999999</v>
      </c>
      <c r="CO75" s="1253"/>
      <c r="CP75" s="1253"/>
      <c r="CQ75" s="1253"/>
      <c r="CR75" s="1253"/>
      <c r="CS75" s="1253"/>
      <c r="CT75" s="1253"/>
      <c r="CU75" s="1253"/>
      <c r="CV75" s="1253">
        <v>11.4</v>
      </c>
      <c r="CW75" s="1253"/>
      <c r="CX75" s="1253"/>
      <c r="CY75" s="1253"/>
      <c r="CZ75" s="1253"/>
      <c r="DA75" s="1253"/>
      <c r="DB75" s="1253"/>
      <c r="DC75" s="1253"/>
    </row>
    <row r="76" spans="2:107">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c r="B77" s="372"/>
      <c r="G77" s="1259"/>
      <c r="H77" s="1259"/>
      <c r="I77" s="1259"/>
      <c r="J77" s="1259"/>
      <c r="K77" s="1257"/>
      <c r="L77" s="1257"/>
      <c r="M77" s="1257"/>
      <c r="N77" s="1257"/>
      <c r="AN77" s="1258" t="s">
        <v>574</v>
      </c>
      <c r="AO77" s="1258"/>
      <c r="AP77" s="1258"/>
      <c r="AQ77" s="1258"/>
      <c r="AR77" s="1258"/>
      <c r="AS77" s="1258"/>
      <c r="AT77" s="1258"/>
      <c r="AU77" s="1258"/>
      <c r="AV77" s="1258"/>
      <c r="AW77" s="1258"/>
      <c r="AX77" s="1258"/>
      <c r="AY77" s="1258"/>
      <c r="AZ77" s="1258"/>
      <c r="BA77" s="1258"/>
      <c r="BB77" s="1256" t="s">
        <v>572</v>
      </c>
      <c r="BC77" s="1256"/>
      <c r="BD77" s="1256"/>
      <c r="BE77" s="1256"/>
      <c r="BF77" s="1256"/>
      <c r="BG77" s="1256"/>
      <c r="BH77" s="1256"/>
      <c r="BI77" s="1256"/>
      <c r="BJ77" s="1256"/>
      <c r="BK77" s="1256"/>
      <c r="BL77" s="1256"/>
      <c r="BM77" s="1256"/>
      <c r="BN77" s="1256"/>
      <c r="BO77" s="1256"/>
      <c r="BP77" s="1253">
        <v>13.5</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577</v>
      </c>
      <c r="BC79" s="1256"/>
      <c r="BD79" s="1256"/>
      <c r="BE79" s="1256"/>
      <c r="BF79" s="1256"/>
      <c r="BG79" s="1256"/>
      <c r="BH79" s="1256"/>
      <c r="BI79" s="1256"/>
      <c r="BJ79" s="1256"/>
      <c r="BK79" s="1256"/>
      <c r="BL79" s="1256"/>
      <c r="BM79" s="1256"/>
      <c r="BN79" s="1256"/>
      <c r="BO79" s="1256"/>
      <c r="BP79" s="1253">
        <v>8.3000000000000007</v>
      </c>
      <c r="BQ79" s="1253"/>
      <c r="BR79" s="1253"/>
      <c r="BS79" s="1253"/>
      <c r="BT79" s="1253"/>
      <c r="BU79" s="1253"/>
      <c r="BV79" s="1253"/>
      <c r="BW79" s="1253"/>
      <c r="BX79" s="1253">
        <v>7.2</v>
      </c>
      <c r="BY79" s="1253"/>
      <c r="BZ79" s="1253"/>
      <c r="CA79" s="1253"/>
      <c r="CB79" s="1253"/>
      <c r="CC79" s="1253"/>
      <c r="CD79" s="1253"/>
      <c r="CE79" s="1253"/>
      <c r="CF79" s="1253">
        <v>7.2</v>
      </c>
      <c r="CG79" s="1253"/>
      <c r="CH79" s="1253"/>
      <c r="CI79" s="1253"/>
      <c r="CJ79" s="1253"/>
      <c r="CK79" s="1253"/>
      <c r="CL79" s="1253"/>
      <c r="CM79" s="1253"/>
      <c r="CN79" s="1253">
        <v>7</v>
      </c>
      <c r="CO79" s="1253"/>
      <c r="CP79" s="1253"/>
      <c r="CQ79" s="1253"/>
      <c r="CR79" s="1253"/>
      <c r="CS79" s="1253"/>
      <c r="CT79" s="1253"/>
      <c r="CU79" s="1253"/>
      <c r="CV79" s="1253">
        <v>7</v>
      </c>
      <c r="CW79" s="1253"/>
      <c r="CX79" s="1253"/>
      <c r="CY79" s="1253"/>
      <c r="CZ79" s="1253"/>
      <c r="DA79" s="1253"/>
      <c r="DB79" s="1253"/>
      <c r="DC79" s="1253"/>
    </row>
    <row r="80" spans="2:107">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c r="B81" s="372"/>
    </row>
    <row r="82" spans="2:109" ht="17.2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c r="DD84" s="366"/>
      <c r="DE84" s="366"/>
    </row>
    <row r="85" spans="2:109">
      <c r="DD85" s="366"/>
      <c r="DE85" s="366"/>
    </row>
  </sheetData>
  <sheetProtection algorithmName="SHA-512" hashValue="Fd+W8iD4p/T6hCDs/NW/bKDhtsvm0hzJkTjFt7JGVx7xOYeklUlECUEEVm57QRwFgeSpAV0tel1ep0AgFhjv8A==" saltValue="90pJhVgVJGZtLw9pcJFFW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62C49-8901-409D-9689-EE420EBFE89F}">
  <sheetPr>
    <pageSetUpPr fitToPage="1"/>
  </sheetPr>
  <dimension ref="A1:DR125"/>
  <sheetViews>
    <sheetView showGridLines="0" zoomScale="80" zoomScaleNormal="80" zoomScaleSheetLayoutView="70" workbookViewId="0">
      <selection activeCell="AN43" sqref="AN43:DC47"/>
    </sheetView>
  </sheetViews>
  <sheetFormatPr defaultColWidth="0" defaultRowHeight="13.5" customHeight="1" zeroHeight="1"/>
  <cols>
    <col min="1" max="34" width="2.5" style="248" customWidth="1"/>
    <col min="35" max="122" width="2.5" style="247" customWidth="1"/>
    <col min="123" max="16384" width="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c r="S2" s="247"/>
      <c r="AH2" s="247"/>
    </row>
    <row r="3" spans="1: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row r="5" spans="1:34"/>
    <row r="6" spans="1:34"/>
    <row r="7" spans="1:34"/>
    <row r="8" spans="1:34"/>
    <row r="9" spans="1:34">
      <c r="AH9" s="247"/>
    </row>
    <row r="10" spans="1:34"/>
    <row r="11" spans="1:34"/>
    <row r="12" spans="1:34"/>
    <row r="13" spans="1:34"/>
    <row r="14" spans="1:34"/>
    <row r="15" spans="1:34"/>
    <row r="16" spans="1: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479</v>
      </c>
    </row>
  </sheetData>
  <sheetProtection algorithmName="SHA-512" hashValue="y76avYPs7eWhLekY2UrqQbNi9xoNVYcxhzaAQRgBG+HVwSc40EGpnDuoBXHaWN8bU3Jmj73qZubAapcLWs8+7Q==" saltValue="OGU8RbSCVM/3gXJmKZ3hI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3AD97-104B-43F7-9397-87C2245B0A1C}">
  <sheetPr>
    <pageSetUpPr fitToPage="1"/>
  </sheetPr>
  <dimension ref="A1:DR125"/>
  <sheetViews>
    <sheetView showGridLines="0" zoomScale="80" zoomScaleNormal="80" zoomScaleSheetLayoutView="55" workbookViewId="0">
      <selection activeCell="AN43" sqref="AN43:DC47"/>
    </sheetView>
  </sheetViews>
  <sheetFormatPr defaultColWidth="0" defaultRowHeight="13.5" customHeight="1" zeroHeight="1"/>
  <cols>
    <col min="1" max="34" width="2.5" style="248" customWidth="1"/>
    <col min="35" max="122" width="2.5" style="247" customWidth="1"/>
    <col min="123" max="16384" width="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c r="S2" s="247"/>
      <c r="AH2" s="247"/>
    </row>
    <row r="3" spans="2: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row r="5" spans="2:34"/>
    <row r="6" spans="2:34"/>
    <row r="7" spans="2:34"/>
    <row r="8" spans="2:34"/>
    <row r="9" spans="2:34">
      <c r="AH9" s="247"/>
    </row>
    <row r="10" spans="2:34"/>
    <row r="11" spans="2:34"/>
    <row r="12" spans="2:34"/>
    <row r="13" spans="2:34"/>
    <row r="14" spans="2:34"/>
    <row r="15" spans="2:34"/>
    <row r="16" spans="2: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c r="AG59" s="247"/>
      <c r="AH59" s="247"/>
    </row>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479</v>
      </c>
    </row>
  </sheetData>
  <sheetProtection algorithmName="SHA-512" hashValue="RuP/lSx1Q3FDFumLFmSb3xk5b2T0PS85m2asAUOnYkMDq0oT07G74V/EbH4SkEY4muBzilIgUTHgTfgsPqGiYA==" saltValue="Mh0MX2FnX7S73p/p03Ej2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2" customWidth="1"/>
    <col min="2" max="8" width="13.375" style="132" customWidth="1"/>
    <col min="9" max="16384" width="11.125" style="132"/>
  </cols>
  <sheetData>
    <row r="1" spans="1:8">
      <c r="A1" s="126"/>
      <c r="B1" s="127"/>
      <c r="C1" s="128"/>
      <c r="D1" s="129"/>
      <c r="E1" s="130"/>
      <c r="F1" s="130"/>
      <c r="G1" s="130"/>
      <c r="H1" s="131"/>
    </row>
    <row r="2" spans="1:8">
      <c r="A2" s="133"/>
      <c r="B2" s="134"/>
      <c r="C2" s="135"/>
      <c r="D2" s="136" t="s">
        <v>50</v>
      </c>
      <c r="E2" s="137"/>
      <c r="F2" s="138" t="s">
        <v>528</v>
      </c>
      <c r="G2" s="139"/>
      <c r="H2" s="140"/>
    </row>
    <row r="3" spans="1:8">
      <c r="A3" s="136" t="s">
        <v>521</v>
      </c>
      <c r="B3" s="141"/>
      <c r="C3" s="142"/>
      <c r="D3" s="143">
        <v>144539</v>
      </c>
      <c r="E3" s="144"/>
      <c r="F3" s="145">
        <v>84459</v>
      </c>
      <c r="G3" s="146"/>
      <c r="H3" s="147"/>
    </row>
    <row r="4" spans="1:8">
      <c r="A4" s="148"/>
      <c r="B4" s="149"/>
      <c r="C4" s="150"/>
      <c r="D4" s="151">
        <v>99919</v>
      </c>
      <c r="E4" s="152"/>
      <c r="F4" s="153">
        <v>47314</v>
      </c>
      <c r="G4" s="154"/>
      <c r="H4" s="155"/>
    </row>
    <row r="5" spans="1:8">
      <c r="A5" s="136" t="s">
        <v>523</v>
      </c>
      <c r="B5" s="141"/>
      <c r="C5" s="142"/>
      <c r="D5" s="143">
        <v>117791</v>
      </c>
      <c r="E5" s="144"/>
      <c r="F5" s="145">
        <v>76413</v>
      </c>
      <c r="G5" s="146"/>
      <c r="H5" s="147"/>
    </row>
    <row r="6" spans="1:8">
      <c r="A6" s="148"/>
      <c r="B6" s="149"/>
      <c r="C6" s="150"/>
      <c r="D6" s="151">
        <v>109713</v>
      </c>
      <c r="E6" s="152"/>
      <c r="F6" s="153">
        <v>39658</v>
      </c>
      <c r="G6" s="154"/>
      <c r="H6" s="155"/>
    </row>
    <row r="7" spans="1:8">
      <c r="A7" s="136" t="s">
        <v>524</v>
      </c>
      <c r="B7" s="141"/>
      <c r="C7" s="142"/>
      <c r="D7" s="143">
        <v>82001</v>
      </c>
      <c r="E7" s="144"/>
      <c r="F7" s="145">
        <v>66481</v>
      </c>
      <c r="G7" s="146"/>
      <c r="H7" s="147"/>
    </row>
    <row r="8" spans="1:8">
      <c r="A8" s="148"/>
      <c r="B8" s="149"/>
      <c r="C8" s="150"/>
      <c r="D8" s="151">
        <v>51177</v>
      </c>
      <c r="E8" s="152"/>
      <c r="F8" s="153">
        <v>36120</v>
      </c>
      <c r="G8" s="154"/>
      <c r="H8" s="155"/>
    </row>
    <row r="9" spans="1:8">
      <c r="A9" s="136" t="s">
        <v>525</v>
      </c>
      <c r="B9" s="141"/>
      <c r="C9" s="142"/>
      <c r="D9" s="143">
        <v>75996</v>
      </c>
      <c r="E9" s="144"/>
      <c r="F9" s="145">
        <v>67825</v>
      </c>
      <c r="G9" s="146"/>
      <c r="H9" s="147"/>
    </row>
    <row r="10" spans="1:8">
      <c r="A10" s="148"/>
      <c r="B10" s="149"/>
      <c r="C10" s="150"/>
      <c r="D10" s="151">
        <v>61527</v>
      </c>
      <c r="E10" s="152"/>
      <c r="F10" s="153">
        <v>39417</v>
      </c>
      <c r="G10" s="154"/>
      <c r="H10" s="155"/>
    </row>
    <row r="11" spans="1:8">
      <c r="A11" s="136" t="s">
        <v>526</v>
      </c>
      <c r="B11" s="141"/>
      <c r="C11" s="142"/>
      <c r="D11" s="143">
        <v>121587</v>
      </c>
      <c r="E11" s="144"/>
      <c r="F11" s="145">
        <v>81158</v>
      </c>
      <c r="G11" s="146"/>
      <c r="H11" s="147"/>
    </row>
    <row r="12" spans="1:8">
      <c r="A12" s="148"/>
      <c r="B12" s="149"/>
      <c r="C12" s="156"/>
      <c r="D12" s="151">
        <v>64128</v>
      </c>
      <c r="E12" s="152"/>
      <c r="F12" s="153">
        <v>45320</v>
      </c>
      <c r="G12" s="154"/>
      <c r="H12" s="155"/>
    </row>
    <row r="13" spans="1:8">
      <c r="A13" s="136"/>
      <c r="B13" s="141"/>
      <c r="C13" s="157"/>
      <c r="D13" s="158">
        <v>108383</v>
      </c>
      <c r="E13" s="159"/>
      <c r="F13" s="160">
        <v>75267</v>
      </c>
      <c r="G13" s="161"/>
      <c r="H13" s="147"/>
    </row>
    <row r="14" spans="1:8">
      <c r="A14" s="148"/>
      <c r="B14" s="149"/>
      <c r="C14" s="150"/>
      <c r="D14" s="151">
        <v>77293</v>
      </c>
      <c r="E14" s="152"/>
      <c r="F14" s="153">
        <v>41566</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3.75</v>
      </c>
      <c r="C19" s="162">
        <f>ROUND(VALUE(SUBSTITUTE(実質収支比率等に係る経年分析!G$48,"▲","-")),2)</f>
        <v>6.33</v>
      </c>
      <c r="D19" s="162">
        <f>ROUND(VALUE(SUBSTITUTE(実質収支比率等に係る経年分析!H$48,"▲","-")),2)</f>
        <v>8.8800000000000008</v>
      </c>
      <c r="E19" s="162">
        <f>ROUND(VALUE(SUBSTITUTE(実質収支比率等に係る経年分析!I$48,"▲","-")),2)</f>
        <v>7.98</v>
      </c>
      <c r="F19" s="162">
        <f>ROUND(VALUE(SUBSTITUTE(実質収支比率等に係る経年分析!J$48,"▲","-")),2)</f>
        <v>9.06</v>
      </c>
    </row>
    <row r="20" spans="1:11">
      <c r="A20" s="162" t="s">
        <v>53</v>
      </c>
      <c r="B20" s="162">
        <f>ROUND(VALUE(SUBSTITUTE(実質収支比率等に係る経年分析!F$47,"▲","-")),2)</f>
        <v>41.15</v>
      </c>
      <c r="C20" s="162">
        <f>ROUND(VALUE(SUBSTITUTE(実質収支比率等に係る経年分析!G$47,"▲","-")),2)</f>
        <v>45.49</v>
      </c>
      <c r="D20" s="162">
        <f>ROUND(VALUE(SUBSTITUTE(実質収支比率等に係る経年分析!H$47,"▲","-")),2)</f>
        <v>48.04</v>
      </c>
      <c r="E20" s="162">
        <f>ROUND(VALUE(SUBSTITUTE(実質収支比率等に係る経年分析!I$47,"▲","-")),2)</f>
        <v>45.68</v>
      </c>
      <c r="F20" s="162">
        <f>ROUND(VALUE(SUBSTITUTE(実質収支比率等に係る経年分析!J$47,"▲","-")),2)</f>
        <v>47.06</v>
      </c>
    </row>
    <row r="21" spans="1:11">
      <c r="A21" s="162" t="s">
        <v>54</v>
      </c>
      <c r="B21" s="162">
        <f>IF(ISNUMBER(VALUE(SUBSTITUTE(実質収支比率等に係る経年分析!F$49,"▲","-"))),ROUND(VALUE(SUBSTITUTE(実質収支比率等に係る経年分析!F$49,"▲","-")),2),NA())</f>
        <v>-5.85</v>
      </c>
      <c r="C21" s="162">
        <f>IF(ISNUMBER(VALUE(SUBSTITUTE(実質収支比率等に係る経年分析!G$49,"▲","-"))),ROUND(VALUE(SUBSTITUTE(実質収支比率等に係る経年分析!G$49,"▲","-")),2),NA())</f>
        <v>5.4</v>
      </c>
      <c r="D21" s="162">
        <f>IF(ISNUMBER(VALUE(SUBSTITUTE(実質収支比率等に係る経年分析!H$49,"▲","-"))),ROUND(VALUE(SUBSTITUTE(実質収支比率等に係る経年分析!H$49,"▲","-")),2),NA())</f>
        <v>-0.01</v>
      </c>
      <c r="E21" s="162">
        <f>IF(ISNUMBER(VALUE(SUBSTITUTE(実質収支比率等に係る経年分析!I$49,"▲","-"))),ROUND(VALUE(SUBSTITUTE(実質収支比率等に係る経年分析!I$49,"▲","-")),2),NA())</f>
        <v>-8.0399999999999991</v>
      </c>
      <c r="F21" s="162">
        <f>IF(ISNUMBER(VALUE(SUBSTITUTE(実質収支比率等に係る経年分析!J$49,"▲","-"))),ROUND(VALUE(SUBSTITUTE(実質収支比率等に係る経年分析!J$49,"▲","-")),2),NA())</f>
        <v>2.66</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後期高齢者医療保険事業特別会計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7.0000000000000007E-2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c r="A30" s="163" t="str">
        <f>IF(連結実質赤字比率に係る赤字・黒字の構成分析!C$40="",NA(),連結実質赤字比率に係る赤字・黒字の構成分析!C$40)</f>
        <v>国民宿舎事業企業会計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0.62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0.18</v>
      </c>
    </row>
    <row r="33" spans="1:16">
      <c r="A33" s="163" t="str">
        <f>IF(連結実質赤字比率に係る赤字・黒字の構成分析!C$37="",NA(),連結実質赤字比率に係る赤字・黒字の構成分析!C$37)</f>
        <v>水道事業企業会計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0.18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0.22</v>
      </c>
    </row>
    <row r="34" spans="1:16">
      <c r="A34" s="163" t="str">
        <f>IF(連結実質赤字比率に係る赤字・黒字の構成分析!C$36="",NA(),連結実質赤字比率に係る赤字・黒字の構成分析!C$36)</f>
        <v>公立香住病院事業企業会計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0.49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0.08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0.27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0.23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0.23</v>
      </c>
    </row>
    <row r="35" spans="1:16">
      <c r="A35" s="163" t="str">
        <f>IF(連結実質赤字比率に係る赤字・黒字の構成分析!C$35="",NA(),連結実質赤字比率に係る赤字・黒字の構成分析!C$35)</f>
        <v>下水道事業企業会計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0.92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1.1200000000000001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0.8</v>
      </c>
    </row>
    <row r="36" spans="1:16">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3.74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6.33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8.8800000000000008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9.06</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2199</v>
      </c>
      <c r="E42" s="164"/>
      <c r="F42" s="164"/>
      <c r="G42" s="164">
        <f>'実質公債費比率（分子）の構造'!L$52</f>
        <v>2120</v>
      </c>
      <c r="H42" s="164"/>
      <c r="I42" s="164"/>
      <c r="J42" s="164">
        <f>'実質公債費比率（分子）の構造'!M$52</f>
        <v>2038</v>
      </c>
      <c r="K42" s="164"/>
      <c r="L42" s="164"/>
      <c r="M42" s="164">
        <f>'実質公債費比率（分子）の構造'!N$52</f>
        <v>1993</v>
      </c>
      <c r="N42" s="164"/>
      <c r="O42" s="164"/>
      <c r="P42" s="164">
        <f>'実質公債費比率（分子）の構造'!O$52</f>
        <v>1974</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0</v>
      </c>
      <c r="C44" s="164"/>
      <c r="D44" s="164"/>
      <c r="E44" s="164">
        <f>'実質公債費比率（分子）の構造'!L$50</f>
        <v>1</v>
      </c>
      <c r="F44" s="164"/>
      <c r="G44" s="164"/>
      <c r="H44" s="164">
        <f>'実質公債費比率（分子）の構造'!M$50</f>
        <v>0</v>
      </c>
      <c r="I44" s="164"/>
      <c r="J44" s="164"/>
      <c r="K44" s="164">
        <f>'実質公債費比率（分子）の構造'!N$50</f>
        <v>0</v>
      </c>
      <c r="L44" s="164"/>
      <c r="M44" s="164"/>
      <c r="N44" s="164" t="str">
        <f>'実質公債費比率（分子）の構造'!O$50</f>
        <v>-</v>
      </c>
      <c r="O44" s="164"/>
      <c r="P44" s="164"/>
    </row>
    <row r="45" spans="1:16">
      <c r="A45" s="164" t="s">
        <v>63</v>
      </c>
      <c r="B45" s="164">
        <f>'実質公債費比率（分子）の構造'!K$49</f>
        <v>18</v>
      </c>
      <c r="C45" s="164"/>
      <c r="D45" s="164"/>
      <c r="E45" s="164">
        <f>'実質公債費比率（分子）の構造'!L$49</f>
        <v>20</v>
      </c>
      <c r="F45" s="164"/>
      <c r="G45" s="164"/>
      <c r="H45" s="164">
        <f>'実質公債費比率（分子）の構造'!M$49</f>
        <v>16</v>
      </c>
      <c r="I45" s="164"/>
      <c r="J45" s="164"/>
      <c r="K45" s="164">
        <f>'実質公債費比率（分子）の構造'!N$49</f>
        <v>8</v>
      </c>
      <c r="L45" s="164"/>
      <c r="M45" s="164"/>
      <c r="N45" s="164">
        <f>'実質公債費比率（分子）の構造'!O$49</f>
        <v>12</v>
      </c>
      <c r="O45" s="164"/>
      <c r="P45" s="164"/>
    </row>
    <row r="46" spans="1:16">
      <c r="A46" s="164" t="s">
        <v>64</v>
      </c>
      <c r="B46" s="164">
        <f>'実質公債費比率（分子）の構造'!K$48</f>
        <v>852</v>
      </c>
      <c r="C46" s="164"/>
      <c r="D46" s="164"/>
      <c r="E46" s="164">
        <f>'実質公債費比率（分子）の構造'!L$48</f>
        <v>775</v>
      </c>
      <c r="F46" s="164"/>
      <c r="G46" s="164"/>
      <c r="H46" s="164">
        <f>'実質公債費比率（分子）の構造'!M$48</f>
        <v>758</v>
      </c>
      <c r="I46" s="164"/>
      <c r="J46" s="164"/>
      <c r="K46" s="164">
        <f>'実質公債費比率（分子）の構造'!N$48</f>
        <v>840</v>
      </c>
      <c r="L46" s="164"/>
      <c r="M46" s="164"/>
      <c r="N46" s="164">
        <f>'実質公債費比率（分子）の構造'!O$48</f>
        <v>713</v>
      </c>
      <c r="O46" s="164"/>
      <c r="P46" s="164"/>
    </row>
    <row r="47" spans="1:16">
      <c r="A47" s="164" t="s">
        <v>12</v>
      </c>
      <c r="B47" s="164">
        <f>'実質公債費比率（分子）の構造'!K$47</f>
        <v>23</v>
      </c>
      <c r="C47" s="164"/>
      <c r="D47" s="164"/>
      <c r="E47" s="164">
        <f>'実質公債費比率（分子）の構造'!L$47</f>
        <v>23</v>
      </c>
      <c r="F47" s="164"/>
      <c r="G47" s="164"/>
      <c r="H47" s="164" t="str">
        <f>'実質公債費比率（分子）の構造'!M$47</f>
        <v>-</v>
      </c>
      <c r="I47" s="164"/>
      <c r="J47" s="164"/>
      <c r="K47" s="164" t="str">
        <f>'実質公債費比率（分子）の構造'!N$47</f>
        <v>-</v>
      </c>
      <c r="L47" s="164"/>
      <c r="M47" s="164"/>
      <c r="N47" s="164">
        <f>'実質公債費比率（分子）の構造'!O$47</f>
        <v>2</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1913</v>
      </c>
      <c r="C49" s="164"/>
      <c r="D49" s="164"/>
      <c r="E49" s="164">
        <f>'実質公債費比率（分子）の構造'!L$45</f>
        <v>1851</v>
      </c>
      <c r="F49" s="164"/>
      <c r="G49" s="164"/>
      <c r="H49" s="164">
        <f>'実質公債費比率（分子）の構造'!M$45</f>
        <v>1908</v>
      </c>
      <c r="I49" s="164"/>
      <c r="J49" s="164"/>
      <c r="K49" s="164">
        <f>'実質公債費比率（分子）の構造'!N$45</f>
        <v>1889</v>
      </c>
      <c r="L49" s="164"/>
      <c r="M49" s="164"/>
      <c r="N49" s="164">
        <f>'実質公債費比率（分子）の構造'!O$45</f>
        <v>2018</v>
      </c>
      <c r="O49" s="164"/>
      <c r="P49" s="164"/>
    </row>
    <row r="50" spans="1:16">
      <c r="A50" s="164" t="s">
        <v>67</v>
      </c>
      <c r="B50" s="164" t="e">
        <f>NA()</f>
        <v>#N/A</v>
      </c>
      <c r="C50" s="164">
        <f>IF(ISNUMBER('実質公債費比率（分子）の構造'!K$53),'実質公債費比率（分子）の構造'!K$53,NA())</f>
        <v>607</v>
      </c>
      <c r="D50" s="164" t="e">
        <f>NA()</f>
        <v>#N/A</v>
      </c>
      <c r="E50" s="164" t="e">
        <f>NA()</f>
        <v>#N/A</v>
      </c>
      <c r="F50" s="164">
        <f>IF(ISNUMBER('実質公債費比率（分子）の構造'!L$53),'実質公債費比率（分子）の構造'!L$53,NA())</f>
        <v>550</v>
      </c>
      <c r="G50" s="164" t="e">
        <f>NA()</f>
        <v>#N/A</v>
      </c>
      <c r="H50" s="164" t="e">
        <f>NA()</f>
        <v>#N/A</v>
      </c>
      <c r="I50" s="164">
        <f>IF(ISNUMBER('実質公債費比率（分子）の構造'!M$53),'実質公債費比率（分子）の構造'!M$53,NA())</f>
        <v>644</v>
      </c>
      <c r="J50" s="164" t="e">
        <f>NA()</f>
        <v>#N/A</v>
      </c>
      <c r="K50" s="164" t="e">
        <f>NA()</f>
        <v>#N/A</v>
      </c>
      <c r="L50" s="164">
        <f>IF(ISNUMBER('実質公債費比率（分子）の構造'!N$53),'実質公債費比率（分子）の構造'!N$53,NA())</f>
        <v>744</v>
      </c>
      <c r="M50" s="164" t="e">
        <f>NA()</f>
        <v>#N/A</v>
      </c>
      <c r="N50" s="164" t="e">
        <f>NA()</f>
        <v>#N/A</v>
      </c>
      <c r="O50" s="164">
        <f>IF(ISNUMBER('実質公債費比率（分子）の構造'!O$53),'実質公債費比率（分子）の構造'!O$53,NA())</f>
        <v>771</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21524</v>
      </c>
      <c r="E56" s="163"/>
      <c r="F56" s="163"/>
      <c r="G56" s="163">
        <f>'将来負担比率（分子）の構造'!J$52</f>
        <v>20806</v>
      </c>
      <c r="H56" s="163"/>
      <c r="I56" s="163"/>
      <c r="J56" s="163">
        <f>'将来負担比率（分子）の構造'!K$52</f>
        <v>19963</v>
      </c>
      <c r="K56" s="163"/>
      <c r="L56" s="163"/>
      <c r="M56" s="163">
        <f>'将来負担比率（分子）の構造'!L$52</f>
        <v>19362</v>
      </c>
      <c r="N56" s="163"/>
      <c r="O56" s="163"/>
      <c r="P56" s="163">
        <f>'将来負担比率（分子）の構造'!M$52</f>
        <v>18703</v>
      </c>
    </row>
    <row r="57" spans="1:16">
      <c r="A57" s="163" t="s">
        <v>42</v>
      </c>
      <c r="B57" s="163"/>
      <c r="C57" s="163"/>
      <c r="D57" s="163">
        <f>'将来負担比率（分子）の構造'!I$51</f>
        <v>34</v>
      </c>
      <c r="E57" s="163"/>
      <c r="F57" s="163"/>
      <c r="G57" s="163">
        <f>'将来負担比率（分子）の構造'!J$51</f>
        <v>33</v>
      </c>
      <c r="H57" s="163"/>
      <c r="I57" s="163"/>
      <c r="J57" s="163">
        <f>'将来負担比率（分子）の構造'!K$51</f>
        <v>28</v>
      </c>
      <c r="K57" s="163"/>
      <c r="L57" s="163"/>
      <c r="M57" s="163">
        <f>'将来負担比率（分子）の構造'!L$51</f>
        <v>23</v>
      </c>
      <c r="N57" s="163"/>
      <c r="O57" s="163"/>
      <c r="P57" s="163">
        <f>'将来負担比率（分子）の構造'!M$51</f>
        <v>18</v>
      </c>
    </row>
    <row r="58" spans="1:16">
      <c r="A58" s="163" t="s">
        <v>41</v>
      </c>
      <c r="B58" s="163"/>
      <c r="C58" s="163"/>
      <c r="D58" s="163">
        <f>'将来負担比率（分子）の構造'!I$50</f>
        <v>6418</v>
      </c>
      <c r="E58" s="163"/>
      <c r="F58" s="163"/>
      <c r="G58" s="163">
        <f>'将来負担比率（分子）の構造'!J$50</f>
        <v>6068</v>
      </c>
      <c r="H58" s="163"/>
      <c r="I58" s="163"/>
      <c r="J58" s="163">
        <f>'将来負担比率（分子）の構造'!K$50</f>
        <v>6708</v>
      </c>
      <c r="K58" s="163"/>
      <c r="L58" s="163"/>
      <c r="M58" s="163">
        <f>'将来負担比率（分子）の構造'!L$50</f>
        <v>7001</v>
      </c>
      <c r="N58" s="163"/>
      <c r="O58" s="163"/>
      <c r="P58" s="163">
        <f>'将来負担比率（分子）の構造'!M$50</f>
        <v>7025</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2140</v>
      </c>
      <c r="C62" s="163"/>
      <c r="D62" s="163"/>
      <c r="E62" s="163">
        <f>'将来負担比率（分子）の構造'!J$45</f>
        <v>2080</v>
      </c>
      <c r="F62" s="163"/>
      <c r="G62" s="163"/>
      <c r="H62" s="163">
        <f>'将来負担比率（分子）の構造'!K$45</f>
        <v>2094</v>
      </c>
      <c r="I62" s="163"/>
      <c r="J62" s="163"/>
      <c r="K62" s="163">
        <f>'将来負担比率（分子）の構造'!L$45</f>
        <v>1991</v>
      </c>
      <c r="L62" s="163"/>
      <c r="M62" s="163"/>
      <c r="N62" s="163">
        <f>'将来負担比率（分子）の構造'!M$45</f>
        <v>1934</v>
      </c>
      <c r="O62" s="163"/>
      <c r="P62" s="163"/>
    </row>
    <row r="63" spans="1:16">
      <c r="A63" s="163" t="s">
        <v>34</v>
      </c>
      <c r="B63" s="163">
        <f>'将来負担比率（分子）の構造'!I$44</f>
        <v>148</v>
      </c>
      <c r="C63" s="163"/>
      <c r="D63" s="163"/>
      <c r="E63" s="163">
        <f>'将来負担比率（分子）の構造'!J$44</f>
        <v>129</v>
      </c>
      <c r="F63" s="163"/>
      <c r="G63" s="163"/>
      <c r="H63" s="163">
        <f>'将来負担比率（分子）の構造'!K$44</f>
        <v>102</v>
      </c>
      <c r="I63" s="163"/>
      <c r="J63" s="163"/>
      <c r="K63" s="163">
        <f>'将来負担比率（分子）の構造'!L$44</f>
        <v>88</v>
      </c>
      <c r="L63" s="163"/>
      <c r="M63" s="163"/>
      <c r="N63" s="163">
        <f>'将来負担比率（分子）の構造'!M$44</f>
        <v>71</v>
      </c>
      <c r="O63" s="163"/>
      <c r="P63" s="163"/>
    </row>
    <row r="64" spans="1:16">
      <c r="A64" s="163" t="s">
        <v>33</v>
      </c>
      <c r="B64" s="163">
        <f>'将来負担比率（分子）の構造'!I$43</f>
        <v>9530</v>
      </c>
      <c r="C64" s="163"/>
      <c r="D64" s="163"/>
      <c r="E64" s="163">
        <f>'将来負担比率（分子）の構造'!J$43</f>
        <v>8782</v>
      </c>
      <c r="F64" s="163"/>
      <c r="G64" s="163"/>
      <c r="H64" s="163">
        <f>'将来負担比率（分子）の構造'!K$43</f>
        <v>8467</v>
      </c>
      <c r="I64" s="163"/>
      <c r="J64" s="163"/>
      <c r="K64" s="163">
        <f>'将来負担比率（分子）の構造'!L$43</f>
        <v>8106</v>
      </c>
      <c r="L64" s="163"/>
      <c r="M64" s="163"/>
      <c r="N64" s="163">
        <f>'将来負担比率（分子）の構造'!M$43</f>
        <v>7735</v>
      </c>
      <c r="O64" s="163"/>
      <c r="P64" s="163"/>
    </row>
    <row r="65" spans="1:16">
      <c r="A65" s="163" t="s">
        <v>32</v>
      </c>
      <c r="B65" s="163">
        <f>'将来負担比率（分子）の構造'!I$42</f>
        <v>1</v>
      </c>
      <c r="C65" s="163"/>
      <c r="D65" s="163"/>
      <c r="E65" s="163">
        <f>'将来負担比率（分子）の構造'!J$42</f>
        <v>1</v>
      </c>
      <c r="F65" s="163"/>
      <c r="G65" s="163"/>
      <c r="H65" s="163">
        <f>'将来負担比率（分子）の構造'!K$42</f>
        <v>0</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19944</v>
      </c>
      <c r="C66" s="163"/>
      <c r="D66" s="163"/>
      <c r="E66" s="163">
        <f>'将来負担比率（分子）の構造'!J$41</f>
        <v>19127</v>
      </c>
      <c r="F66" s="163"/>
      <c r="G66" s="163"/>
      <c r="H66" s="163">
        <f>'将来負担比率（分子）の構造'!K$41</f>
        <v>18329</v>
      </c>
      <c r="I66" s="163"/>
      <c r="J66" s="163"/>
      <c r="K66" s="163">
        <f>'将来負担比率（分子）の構造'!L$41</f>
        <v>17710</v>
      </c>
      <c r="L66" s="163"/>
      <c r="M66" s="163"/>
      <c r="N66" s="163">
        <f>'将来負担比率（分子）の構造'!M$41</f>
        <v>17138</v>
      </c>
      <c r="O66" s="163"/>
      <c r="P66" s="163"/>
    </row>
    <row r="67" spans="1:16">
      <c r="A67" s="163" t="s">
        <v>71</v>
      </c>
      <c r="B67" s="163" t="e">
        <f>NA()</f>
        <v>#N/A</v>
      </c>
      <c r="C67" s="163">
        <f>IF(ISNUMBER('将来負担比率（分子）の構造'!I$53), IF('将来負担比率（分子）の構造'!I$53 &lt; 0, 0, '将来負担比率（分子）の構造'!I$53), NA())</f>
        <v>3787</v>
      </c>
      <c r="D67" s="163" t="e">
        <f>NA()</f>
        <v>#N/A</v>
      </c>
      <c r="E67" s="163" t="e">
        <f>NA()</f>
        <v>#N/A</v>
      </c>
      <c r="F67" s="163">
        <f>IF(ISNUMBER('将来負担比率（分子）の構造'!J$53), IF('将来負担比率（分子）の構造'!J$53 &lt; 0, 0, '将来負担比率（分子）の構造'!J$53), NA())</f>
        <v>3212</v>
      </c>
      <c r="G67" s="163" t="e">
        <f>NA()</f>
        <v>#N/A</v>
      </c>
      <c r="H67" s="163" t="e">
        <f>NA()</f>
        <v>#N/A</v>
      </c>
      <c r="I67" s="163">
        <f>IF(ISNUMBER('将来負担比率（分子）の構造'!K$53), IF('将来負担比率（分子）の構造'!K$53 &lt; 0, 0, '将来負担比率（分子）の構造'!K$53), NA())</f>
        <v>2294</v>
      </c>
      <c r="J67" s="163" t="e">
        <f>NA()</f>
        <v>#N/A</v>
      </c>
      <c r="K67" s="163" t="e">
        <f>NA()</f>
        <v>#N/A</v>
      </c>
      <c r="L67" s="163">
        <f>IF(ISNUMBER('将来負担比率（分子）の構造'!L$53), IF('将来負担比率（分子）の構造'!L$53 &lt; 0, 0, '将来負担比率（分子）の構造'!L$53), NA())</f>
        <v>1509</v>
      </c>
      <c r="M67" s="163" t="e">
        <f>NA()</f>
        <v>#N/A</v>
      </c>
      <c r="N67" s="163" t="e">
        <f>NA()</f>
        <v>#N/A</v>
      </c>
      <c r="O67" s="163">
        <f>IF(ISNUMBER('将来負担比率（分子）の構造'!M$53), IF('将来負担比率（分子）の構造'!M$53 &lt; 0, 0, '将来負担比率（分子）の構造'!M$53), NA())</f>
        <v>1131</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3978</v>
      </c>
      <c r="C72" s="167">
        <f>基金残高に係る経年分析!G55</f>
        <v>3762</v>
      </c>
      <c r="D72" s="167">
        <f>基金残高に係る経年分析!H55</f>
        <v>3927</v>
      </c>
    </row>
    <row r="73" spans="1:16">
      <c r="A73" s="166" t="s">
        <v>74</v>
      </c>
      <c r="B73" s="167">
        <f>基金残高に係る経年分析!F56</f>
        <v>410</v>
      </c>
      <c r="C73" s="167">
        <f>基金残高に係る経年分析!G56</f>
        <v>444</v>
      </c>
      <c r="D73" s="167">
        <f>基金残高に係る経年分析!H56</f>
        <v>183</v>
      </c>
    </row>
    <row r="74" spans="1:16">
      <c r="A74" s="166" t="s">
        <v>75</v>
      </c>
      <c r="B74" s="167">
        <f>基金残高に係る経年分析!F57</f>
        <v>3478</v>
      </c>
      <c r="C74" s="167">
        <f>基金残高に係る経年分析!G57</f>
        <v>3914</v>
      </c>
      <c r="D74" s="167">
        <f>基金残高に係る経年分析!H57</f>
        <v>3972</v>
      </c>
    </row>
  </sheetData>
  <sheetProtection algorithmName="SHA-512" hashValue="4C2tuVvnde3CKaH4c87KDxy3/6C1GdgD6hMBI2rrHN3iheQzNiLWqKvdO8mxU9Ge2+Pz973CHHQWK5CSdYPbqA==" saltValue="iIn/QnCG9wQBK+M7as32X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岡田　哲弥</cp:lastModifiedBy>
  <cp:lastPrinted>2026-03-11T02:06:16Z</cp:lastPrinted>
  <dcterms:created xsi:type="dcterms:W3CDTF">2026-02-23T07:55:18Z</dcterms:created>
  <dcterms:modified xsi:type="dcterms:W3CDTF">2026-09-08T02:48:01Z</dcterms:modified>
  <cp:category/>
</cp:coreProperties>
</file>