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as01\財政課\財政公表\04 財政状況資料集・経営比較分析表\R4年度\R4普通会計分析表\04 提出・公開用（追加分反映）\"/>
    </mc:Choice>
  </mc:AlternateContent>
  <xr:revisionPtr revIDLastSave="0" documentId="13_ncr:1_{9E811896-FB98-4A15-ACDB-354768A9E81D}" xr6:coauthVersionLast="47" xr6:coauthVersionMax="47" xr10:uidLastSave="{00000000-0000-0000-0000-000000000000}"/>
  <bookViews>
    <workbookView xWindow="-120" yWindow="-120" windowWidth="24240" windowHeight="131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5" i="10"/>
  <c r="CO34" i="10"/>
  <c r="BW34" i="10"/>
  <c r="BW35" i="10" s="1"/>
  <c r="BW36" i="10" s="1"/>
  <c r="BW37" i="10" s="1"/>
  <c r="BW38" i="10" s="1"/>
  <c r="BW39" i="10" s="1"/>
  <c r="BW40" i="10" s="1"/>
  <c r="BW41" i="10" s="1"/>
  <c r="U34" i="10"/>
  <c r="U35" i="10" s="1"/>
  <c r="U36" i="10" s="1"/>
  <c r="C34" i="10"/>
  <c r="BE34" i="10" l="1"/>
  <c r="BE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<sst xmlns="http://schemas.openxmlformats.org/spreadsheetml/2006/main" count="1087" uniqueCount="623">
  <si>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</si>
  <si>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</si>
  <si>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</si>
  <si>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</si>
  <si>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</si>
  <si>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</si>
  <si>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</si>
  <si>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</si>
  <si>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</si>
  <si>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</si>
  <si>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</si>
  <si>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</si>
  <si>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</si>
  <si>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</si>
  <si>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</si>
  <si>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</si>
  <si>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</si>
  <si>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</si>
  <si>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</si>
  <si>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</si>
  <si>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</si>
  <si>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</si>
  <si>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</si>
  <si>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</si>
  <si>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</si>
  <si>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</si>
  <si>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</si>
  <si>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</si>
  <si>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</si>
  <si>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</si>
  <si>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</si>
  <si>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</si>
  <si>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</si>
  <si>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</si>
  <si>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</si>
  <si>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</si>
  <si>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</si>
  <si>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</si>
  <si>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</si>
  <si>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</si>
  <si>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</si>
  <si>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</si>
  <si>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</si>
  <si>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</si>
  <si>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</si>
  <si>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</si>
  <si>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</si>
  <si>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</si>
  <si>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</si>
  <si>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</si>
  <si>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</si>
  <si>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</si>
  <si>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</si>
  <si>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</si>
  <si>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</si>
  <si>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</si>
  <si>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</si>
  <si>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</si>
  <si>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</si>
  <si>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</si>
  <si>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</si>
  <si>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</si>
  <si>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</si>
  <si>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</si>
  <si>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</si>
  <si>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</si>
  <si>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</si>
  <si>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</si>
  <si>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</si>
  <si>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</si>
  <si>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</si>
  <si>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</si>
  <si>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</si>
  <si>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</si>
  <si>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</si>
  <si>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</si>
  <si>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</si>
  <si>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</si>
  <si>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</si>
  <si>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</si>
  <si>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</si>
  <si>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</si>
  <si>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</si>
  <si>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</si>
  <si>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</si>
  <si>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</si>
  <si>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</si>
  <si>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</si>
  <si>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</si>
  <si>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</si>
  <si>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</si>
  <si>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</si>
  <si>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</si>
  <si>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</si>
  <si>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</si>
  <si>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</si>
  <si>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</si>
  <si>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</si>
  <si>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</si>
  <si>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</si>
  <si>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</si>
  <si>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</si>
  <si>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</si>
  <si>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</si>
  <si>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</si>
  <si>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</si>
  <si>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</si>
  <si>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</si>
  <si>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</si>
  <si>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</si>
  <si>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</si>
  <si>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</si>
  <si>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</si>
  <si>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</si>
  <si>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</si>
  <si>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</si>
  <si>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</si>
  <si>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</si>
  <si>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</si>
  <si>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</si>
  <si>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</si>
  <si>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</si>
  <si>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</si>
  <si>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</si>
  <si>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</si>
  <si>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</si>
  <si>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</si>
  <si>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</si>
  <si>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</si>
  <si>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</si>
  <si>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</si>
  <si>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</si>
  <si>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</si>
  <si>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</si>
  <si>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</si>
  <si>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</si>
  <si>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</si>
  <si>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</si>
  <si>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</si>
  <si>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</si>
  <si>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</si>
  <si>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</si>
  <si>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</si>
  <si>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</si>
  <si>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</si>
  <si>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</si>
  <si>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</si>
  <si>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</si>
  <si>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</si>
  <si>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</si>
  <si>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</si>
  <si>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</si>
  <si>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</si>
  <si>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</si>
  <si>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</si>
  <si>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</si>
  <si>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</si>
  <si>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</si>
  <si>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</si>
  <si>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</si>
  <si>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</si>
  <si>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</si>
  <si>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</si>
  <si>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</si>
  <si>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</si>
  <si>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</si>
  <si>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</si>
  <si>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</si>
  <si>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</si>
  <si>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</si>
  <si>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</si>
  <si>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</si>
  <si>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</si>
  <si>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</si>
  <si>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</si>
  <si>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</si>
  <si>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</si>
  <si>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</si>
  <si>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</si>
  <si>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</si>
  <si>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</si>
  <si>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</si>
  <si>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</si>
  <si>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</si>
  <si>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</si>
  <si>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</si>
  <si>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</si>
  <si>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</si>
  <si>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</si>
  <si>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</si>
  <si>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</si>
  <si>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</si>
  <si>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</si>
  <si>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</si>
  <si>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</si>
  <si>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</si>
  <si>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</si>
  <si>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</si>
  <si>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</si>
  <si>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</si>
  <si>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</si>
  <si>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</si>
  <si>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</si>
  <si>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</si>
  <si>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</si>
  <si>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</si>
  <si>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</si>
  <si>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</si>
  <si>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</si>
  <si>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</si>
  <si>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</si>
  <si>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</si>
  <si>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</si>
  <si>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</si>
  <si>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</si>
  <si>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</si>
  <si>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</si>
  <si>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</si>
  <si>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</si>
  <si>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</si>
  <si>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</si>
  <si>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</si>
  <si>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</si>
  <si>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</si>
  <si>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</si>
  <si>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</si>
  <si>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</si>
  <si>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</si>
  <si>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</si>
  <si>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</si>
  <si>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</si>
  <si>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</si>
  <si>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</si>
  <si>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</si>
  <si>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</si>
  <si>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</si>
  <si>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</si>
  <si>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</si>
  <si>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</si>
  <si>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</si>
  <si>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</si>
  <si>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</si>
  <si>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</si>
  <si>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</si>
  <si>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</si>
  <si>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</si>
  <si>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</si>
  <si>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</si>
  <si>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</si>
  <si>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</si>
  <si>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</si>
  <si>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</si>
  <si>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</si>
  <si>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</si>
  <si>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</si>
  <si>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</si>
  <si>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</si>
  <si>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</si>
  <si>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</si>
  <si>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</si>
  <si>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</si>
  <si>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</si>
  <si>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</si>
  <si>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</si>
  <si>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</si>
  <si>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</si>
  <si>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</si>
  <si>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</si>
  <si>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</si>
  <si>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</si>
  <si>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</si>
  <si>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</si>
  <si>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</si>
  <si>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</si>
  <si>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</si>
  <si>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</si>
  <si>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</si>
  <si>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</si>
  <si>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</si>
  <si>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</si>
  <si>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</si>
  <si>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</si>
  <si>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</si>
  <si>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</si>
  <si>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</si>
  <si>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</si>
  <si>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</si>
  <si>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</si>
  <si>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</si>
  <si>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</si>
  <si>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</si>
  <si>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</si>
  <si>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</si>
  <si>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</si>
  <si>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</si>
  <si>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</si>
  <si>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</si>
  <si>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</si>
  <si>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</si>
  <si>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</si>
  <si>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</si>
  <si>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</si>
  <si>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</si>
  <si>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</si>
  <si>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</si>
  <si>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</si>
  <si>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</si>
  <si>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</si>
  <si>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</si>
  <si>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</si>
  <si>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</si>
  <si>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</si>
  <si>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</si>
  <si>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</si>
  <si>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</si>
  <si>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</si>
  <si>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</si>
  <si>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</si>
  <si>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</si>
  <si>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</si>
  <si>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</si>
  <si>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</si>
  <si>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</si>
  <si>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</si>
  <si>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</si>
  <si>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</si>
  <si>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</si>
  <si>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</si>
  <si>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</si>
  <si>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</si>
  <si>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</si>
  <si>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</si>
  <si>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</si>
  <si>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</si>
  <si>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</si>
  <si>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</si>
  <si>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</si>
  <si>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</si>
  <si>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</si>
  <si>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</si>
  <si>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</si>
  <si>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</si>
  <si>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</si>
  <si>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</si>
  <si>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</si>
  <si>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</si>
  <si>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</si>
  <si>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</si>
  <si>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</si>
  <si>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</si>
  <si>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</si>
  <si>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</si>
  <si>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</si>
  <si>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</si>
  <si>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</si>
  <si>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</si>
  <si>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</si>
  <si>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</si>
  <si>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</si>
  <si>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</si>
  <si>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</si>
  <si>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</si>
  <si>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</si>
  <si>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</si>
  <si>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</si>
  <si>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</si>
  <si>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</si>
  <si>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</si>
  <si>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</si>
  <si>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</si>
  <si>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</si>
  <si>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</si>
  <si>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</si>
  <si>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</si>
  <si>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</si>
  <si>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</si>
  <si>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</si>
  <si>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</si>
  <si>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</si>
  <si>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</si>
  <si>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</si>
  <si>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</si>
  <si>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</si>
  <si>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</si>
  <si>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</si>
  <si>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</si>
  <si>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</si>
  <si>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</si>
  <si>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</si>
  <si>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</si>
  <si>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</si>
  <si>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</si>
  <si>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</si>
  <si>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</si>
  <si>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</si>
  <si>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</si>
  <si>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</si>
  <si>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</si>
  <si>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</si>
  <si>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</si>
  <si>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</si>
  <si>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</si>
  <si>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</si>
  <si>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</si>
  <si>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</si>
  <si>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</si>
  <si>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</si>
  <si>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</si>
  <si>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</si>
  <si>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</si>
  <si>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</si>
  <si>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</si>
  <si>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</si>
  <si>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</si>
  <si>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</si>
  <si>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</si>
  <si>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</si>
  <si>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</si>
  <si>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</si>
  <si>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法適用企業</t>
    <phoneticPr fontId="5"/>
  </si>
  <si>
    <t>町立地方卸売市場事業特別会計</t>
    <phoneticPr fontId="5"/>
  </si>
  <si>
    <t>-</t>
    <phoneticPr fontId="5"/>
  </si>
  <si>
    <t>法非適用企業</t>
    <phoneticPr fontId="5"/>
  </si>
  <si>
    <t>国民宿舎事業特別会計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</si>
  <si>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</si>
  <si>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</si>
  <si>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</si>
  <si>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</si>
  <si>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</si>
  <si>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</si>
  <si>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</si>
  <si>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</si>
  <si>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</si>
  <si>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</si>
  <si>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</si>
  <si>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</si>
  <si>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</si>
  <si>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</si>
  <si>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</si>
  <si>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</si>
  <si>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</si>
  <si>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</si>
  <si>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</si>
  <si>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</si>
  <si>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</si>
  <si>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</si>
  <si>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</si>
  <si>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</si>
  <si>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</si>
  <si>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</si>
  <si>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</si>
  <si>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</si>
  <si>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</si>
  <si>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</si>
  <si>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</si>
  <si>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</si>
  <si>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</si>
  <si>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</si>
  <si>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</si>
  <si>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</si>
  <si>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</si>
  <si>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</si>
  <si>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</si>
  <si>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</si>
  <si>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</si>
  <si>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</si>
  <si>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</si>
  <si>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</si>
  <si>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</si>
  <si>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</si>
  <si>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</si>
  <si>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</si>
  <si>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</si>
  <si>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</si>
  <si>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</si>
  <si>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</si>
  <si>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</si>
  <si>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</si>
  <si>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</si>
  <si>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</si>
  <si>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</si>
  <si>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</si>
  <si>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</si>
  <si>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</si>
  <si>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</si>
  <si>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</si>
  <si>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</si>
  <si>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</si>
  <si>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</si>
  <si>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</si>
  <si>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</si>
  <si>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</si>
  <si>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</si>
  <si>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</si>
  <si>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</si>
  <si>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</si>
  <si>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</si>
  <si>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</si>
  <si>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</si>
  <si>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</si>
  <si>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</si>
  <si>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</si>
  <si>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</si>
  <si>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</si>
  <si>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</si>
  <si>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</si>
  <si>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</si>
  <si>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</si>
  <si>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</si>
  <si>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</si>
  <si>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</si>
  <si>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</si>
  <si>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</si>
  <si>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</si>
  <si>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</si>
  <si>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</si>
  <si>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</si>
  <si>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</si>
  <si>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</si>
  <si>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</si>
  <si>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</si>
  <si>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</si>
  <si>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</si>
  <si>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</si>
  <si>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</si>
  <si>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</si>
  <si>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</si>
  <si>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</si>
  <si>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</si>
  <si>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</si>
  <si>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</si>
  <si>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</si>
  <si>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</si>
  <si>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</si>
  <si>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</si>
  <si>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</si>
  <si>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</si>
  <si>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</si>
  <si>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</si>
  <si>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</si>
  <si>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</si>
  <si>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</si>
  <si>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</si>
  <si>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</si>
  <si>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</si>
  <si>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</si>
  <si>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</si>
  <si>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</si>
  <si>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</si>
  <si>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</si>
  <si>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</si>
  <si>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</si>
  <si>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</si>
  <si>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</si>
  <si>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</si>
  <si>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</si>
  <si>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</si>
  <si>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</si>
  <si>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</si>
  <si>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</si>
  <si>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</si>
  <si>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</si>
  <si>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</si>
  <si>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</si>
  <si>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</si>
  <si>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</si>
  <si>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</si>
  <si>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</si>
  <si>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</si>
  <si>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</si>
  <si>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</si>
  <si>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</si>
  <si>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</si>
  <si>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</si>
  <si>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</si>
  <si>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</si>
  <si>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</si>
  <si>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</si>
  <si>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</si>
  <si>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1.47</t>
  </si>
  <si>
    <t>▲ 5.85</t>
  </si>
  <si>
    <t>▲ 0.01</t>
  </si>
  <si>
    <t>一般会計</t>
  </si>
  <si>
    <t>下水道事業企業会計</t>
  </si>
  <si>
    <t>介護保険事業特別会計</t>
  </si>
  <si>
    <t>国民健康保険事業特別会計</t>
  </si>
  <si>
    <t>公立香住病院事業企業会計</t>
  </si>
  <si>
    <t>水道事業企業会計</t>
  </si>
  <si>
    <t>後期高齢者医療保険事業特別会計</t>
  </si>
  <si>
    <t>国民宿舎事業特別会計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</si>
  <si>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</si>
  <si>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</si>
  <si>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</si>
  <si>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</si>
  <si>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</si>
  <si>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</si>
  <si>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</si>
  <si>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</si>
  <si>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</si>
  <si>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</si>
  <si>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t>
    <rPh sb="0" eb="3">
      <t>ミカタグン</t>
    </rPh>
    <rPh sb="3" eb="5">
      <t>コウイキ</t>
    </rPh>
    <rPh sb="5" eb="7">
      <t>ジム</t>
    </rPh>
    <rPh sb="7" eb="9">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</si>
  <si>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</si>
  <si>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</si>
  <si>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</si>
  <si>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</si>
  <si>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</si>
  <si>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㈱むらおか振興公社</t>
    <rPh sb="5" eb="7">
      <t>シンコウ</t>
    </rPh>
    <rPh sb="7" eb="9">
      <t>コウシャ</t>
    </rPh>
    <phoneticPr fontId="11"/>
  </si>
  <si>
    <t>地域振興基金</t>
    <rPh sb="0" eb="2">
      <t>チイキ</t>
    </rPh>
    <rPh sb="2" eb="4">
      <t>シンコウ</t>
    </rPh>
    <rPh sb="4" eb="6">
      <t>キキン</t>
    </rPh>
    <phoneticPr fontId="2"/>
  </si>
  <si>
    <t>ふるさとづくり基金</t>
    <rPh sb="7" eb="9">
      <t>キキン</t>
    </rPh>
    <phoneticPr fontId="2"/>
  </si>
  <si>
    <t>公共施設等管理基金</t>
    <rPh sb="0" eb="2">
      <t>コウキョウ</t>
    </rPh>
    <rPh sb="2" eb="4">
      <t>シセツ</t>
    </rPh>
    <rPh sb="4" eb="5">
      <t>ナド</t>
    </rPh>
    <rPh sb="5" eb="7">
      <t>カンリ</t>
    </rPh>
    <rPh sb="7" eb="9">
      <t>キキン</t>
    </rPh>
    <phoneticPr fontId="2"/>
  </si>
  <si>
    <t>温泉地域開発基金</t>
    <rPh sb="0" eb="2">
      <t>オンセン</t>
    </rPh>
    <rPh sb="2" eb="4">
      <t>チイキ</t>
    </rPh>
    <rPh sb="4" eb="6">
      <t>カイハツ</t>
    </rPh>
    <rPh sb="6" eb="8">
      <t>キキン</t>
    </rPh>
    <phoneticPr fontId="2"/>
  </si>
  <si>
    <t>森林環境基金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</si>
  <si>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</si>
  <si>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</si>
  <si>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類似団体と比較し、将来負担比率、有形固定資産減価償却率とも高い水準にある。
　将来負担比率は、平成28年度以降、学校耐震化をはじめとする大型建設事業に取り組んだ結果、地方債の現在高は増加したものの、充当可能な基金残高の増加等により減少傾向となっている。一方で、有形固定資産減価償却率は、計画的に施設の改修等を行っているものの、いまだに築30年以上経過している施設が多数存在しており、他団体より高い状態となっている。今後も公共施設等総合管理計画に基づき、統廃合も踏まえた老朽化対策に取り組んでいく必要がある。</t>
    <rPh sb="1" eb="3">
      <t>ルイジ</t>
    </rPh>
    <rPh sb="3" eb="5">
      <t>ダンタイ</t>
    </rPh>
    <rPh sb="6" eb="8">
      <t>ヒカク</t>
    </rPh>
    <rPh sb="10" eb="14">
      <t>ショウライフタン</t>
    </rPh>
    <rPh sb="14" eb="16">
      <t>ヒリツ</t>
    </rPh>
    <rPh sb="17" eb="23">
      <t>ユウケイコテイシサン</t>
    </rPh>
    <rPh sb="23" eb="27">
      <t>ゲンカショウキャク</t>
    </rPh>
    <rPh sb="27" eb="28">
      <t>リツ</t>
    </rPh>
    <rPh sb="30" eb="31">
      <t>タカ</t>
    </rPh>
    <rPh sb="32" eb="34">
      <t>スイジュン</t>
    </rPh>
    <rPh sb="40" eb="46">
      <t>ショウライフタンヒリツ</t>
    </rPh>
    <rPh sb="48" eb="50">
      <t>ヘイセイ</t>
    </rPh>
    <rPh sb="52" eb="54">
      <t>ネンド</t>
    </rPh>
    <rPh sb="54" eb="56">
      <t>イコウ</t>
    </rPh>
    <rPh sb="57" eb="59">
      <t>ガッコウ</t>
    </rPh>
    <rPh sb="59" eb="62">
      <t>タイシンカ</t>
    </rPh>
    <rPh sb="69" eb="71">
      <t>オオガタ</t>
    </rPh>
    <rPh sb="71" eb="75">
      <t>ケンセツジギョウ</t>
    </rPh>
    <rPh sb="76" eb="77">
      <t>ト</t>
    </rPh>
    <rPh sb="78" eb="79">
      <t>ク</t>
    </rPh>
    <rPh sb="81" eb="83">
      <t>ケッカ</t>
    </rPh>
    <rPh sb="84" eb="87">
      <t>チホウサイ</t>
    </rPh>
    <rPh sb="88" eb="91">
      <t>ゲンザイダカ</t>
    </rPh>
    <rPh sb="92" eb="94">
      <t>ゾウカ</t>
    </rPh>
    <rPh sb="100" eb="104">
      <t>ジュウトウカノウ</t>
    </rPh>
    <rPh sb="105" eb="107">
      <t>キキン</t>
    </rPh>
    <rPh sb="107" eb="109">
      <t>ザンダカ</t>
    </rPh>
    <rPh sb="110" eb="112">
      <t>ゾウカ</t>
    </rPh>
    <rPh sb="112" eb="113">
      <t>トウ</t>
    </rPh>
    <rPh sb="116" eb="120">
      <t>ゲンショウケイコウ</t>
    </rPh>
    <rPh sb="127" eb="129">
      <t>イッポウ</t>
    </rPh>
    <rPh sb="131" eb="137">
      <t>ユウケイコテイシサン</t>
    </rPh>
    <rPh sb="137" eb="141">
      <t>ゲンカショウキャク</t>
    </rPh>
    <rPh sb="141" eb="142">
      <t>リツ</t>
    </rPh>
    <rPh sb="144" eb="147">
      <t>ケイカクテキ</t>
    </rPh>
    <rPh sb="148" eb="150">
      <t>シセツ</t>
    </rPh>
    <rPh sb="151" eb="153">
      <t>カイシュウ</t>
    </rPh>
    <rPh sb="153" eb="154">
      <t>トウ</t>
    </rPh>
    <rPh sb="155" eb="156">
      <t>オコナ</t>
    </rPh>
    <rPh sb="168" eb="169">
      <t>チク</t>
    </rPh>
    <rPh sb="171" eb="174">
      <t>ネンイジョウ</t>
    </rPh>
    <rPh sb="174" eb="176">
      <t>ケイカ</t>
    </rPh>
    <rPh sb="180" eb="182">
      <t>シセツ</t>
    </rPh>
    <rPh sb="183" eb="185">
      <t>タスウ</t>
    </rPh>
    <rPh sb="185" eb="187">
      <t>ソンザイ</t>
    </rPh>
    <rPh sb="192" eb="195">
      <t>タダンタイ</t>
    </rPh>
    <rPh sb="197" eb="198">
      <t>タカ</t>
    </rPh>
    <rPh sb="199" eb="201">
      <t>ジョウタイ</t>
    </rPh>
    <rPh sb="208" eb="210">
      <t>コンゴ</t>
    </rPh>
    <rPh sb="211" eb="216">
      <t>コウキョウシセツトウ</t>
    </rPh>
    <rPh sb="216" eb="220">
      <t>ソウゴウカンリ</t>
    </rPh>
    <rPh sb="220" eb="222">
      <t>ケイカク</t>
    </rPh>
    <rPh sb="223" eb="224">
      <t>モト</t>
    </rPh>
    <rPh sb="227" eb="230">
      <t>トウハイゴウ</t>
    </rPh>
    <rPh sb="231" eb="232">
      <t>フ</t>
    </rPh>
    <rPh sb="235" eb="238">
      <t>ロウキュウカ</t>
    </rPh>
    <rPh sb="238" eb="240">
      <t>タイサク</t>
    </rPh>
    <rPh sb="241" eb="242">
      <t>ト</t>
    </rPh>
    <rPh sb="243" eb="244">
      <t>ク</t>
    </rPh>
    <rPh sb="248" eb="25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</si>
  <si>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</si>
  <si>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</si>
  <si>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</si>
  <si>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</si>
  <si>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</si>
  <si>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</si>
  <si>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3年度と比較し、実質公債費比率は、公営企業地方債償還財源繰入金の増や、交付税措置額の減少に伴う公債費充当一般財源の増により、単年度では10.2となっており、結果、前年度と比較し、0.4ポイント増の9.4となっている。一方、将来負担比率については、公営企業債等繰入見込額の減等により13.0ポイント改善している。
　平成30年度から令和4年度にかけて、実質公債費比率は同程度の水準で推移しており、将来負担比率は年々改善傾向にあるが、近年実施している公共施設の老朽化に伴う大規模改修等により元利償還額の上昇が見込まれているため、引き続き指標の推移を注視していく必要がある。</t>
    <rPh sb="20" eb="24">
      <t>コウエイキギョウ</t>
    </rPh>
    <rPh sb="24" eb="27">
      <t>チホウサイ</t>
    </rPh>
    <rPh sb="27" eb="31">
      <t>ショウカンザイゲン</t>
    </rPh>
    <rPh sb="31" eb="34">
      <t>クリイレキン</t>
    </rPh>
    <rPh sb="38" eb="44">
      <t>コウフゼイソチガク</t>
    </rPh>
    <rPh sb="45" eb="47">
      <t>ゲンショウ</t>
    </rPh>
    <rPh sb="48" eb="49">
      <t>トモナ</t>
    </rPh>
    <rPh sb="50" eb="53">
      <t>コウサイヒ</t>
    </rPh>
    <rPh sb="53" eb="55">
      <t>ジュウトウ</t>
    </rPh>
    <rPh sb="55" eb="59">
      <t>イッパンザイゲン</t>
    </rPh>
    <rPh sb="60" eb="61">
      <t>ゾウ</t>
    </rPh>
    <rPh sb="99" eb="100">
      <t>ゾウ</t>
    </rPh>
    <rPh sb="111" eb="113">
      <t>イッポウ</t>
    </rPh>
    <rPh sb="139" eb="140">
      <t>トウ</t>
    </rPh>
    <rPh sb="218" eb="220">
      <t>キンネン</t>
    </rPh>
    <rPh sb="220" eb="222">
      <t>ジッシ</t>
    </rPh>
    <rPh sb="231" eb="234">
      <t>ロウキュウカ</t>
    </rPh>
    <rPh sb="235" eb="236">
      <t>トモナ</t>
    </rPh>
    <rPh sb="237" eb="243">
      <t>ダイキボカイシュウトウ</t>
    </rPh>
    <rPh sb="246" eb="251">
      <t>ガンリショウカンガク</t>
    </rPh>
    <rPh sb="252" eb="254">
      <t>ジョウショウ</t>
    </rPh>
    <rPh sb="255" eb="257">
      <t>ミコ</t>
    </rPh>
    <rPh sb="281" eb="283">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</si>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</sst>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81D011-97D8-4CC4-82D3-2B3108FBE2D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76413</c:v>
                </c:pt>
                <c:pt idx="4">
                  <c:v>66481</c:v>
                </c:pt>
              </c:numCache>
            </c:numRef>
          </c:val>
          <c:smooth val="0"/>
          <c:extLst>
            <c:ext xmlns:c16="http://schemas.microsoft.com/office/drawing/2014/chart" uri="{C3380CC4-5D6E-409C-BE32-E72D297353CC}">
              <c16:uniqueId val="{00000000-25F7-4F78-B210-1A39F35E91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121082</c:v>
                </c:pt>
                <c:pt idx="1">
                  <c:v>109484</c:v>
                </c:pt>
                <c:pt idx="2">
                  <c:v>144539</c:v>
                </c:pt>
                <c:pt idx="3">
                  <c:v>117791</c:v>
                </c:pt>
                <c:pt idx="4">
                  <c:v>82001</c:v>
                </c:pt>
              </c:numCache>
            </c:numRef>
          </c:val>
          <c:smooth val="0"/>
          <c:extLst>
            <c:ext xmlns:c16="http://schemas.microsoft.com/office/drawing/2014/chart" uri="{C3380CC4-5D6E-409C-BE32-E72D297353CC}">
              <c16:uniqueId val="{00000001-25F7-4F78-B210-1A39F35E91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4.91</c:v>
                </c:pt>
                <c:pt idx="1">
                  <c:v>4.25</c:v>
                </c:pt>
                <c:pt idx="2">
                  <c:v>3.75</c:v>
                </c:pt>
                <c:pt idx="3">
                  <c:v>6.33</c:v>
                </c:pt>
                <c:pt idx="4">
                  <c:v>8.8800000000000008</c:v>
                </c:pt>
              </c:numCache>
            </c:numRef>
          </c:val>
          <c:extLst>
            <c:ext xmlns:c16="http://schemas.microsoft.com/office/drawing/2014/chart" uri="{C3380CC4-5D6E-409C-BE32-E72D297353CC}">
              <c16:uniqueId val="{00000000-CAC7-4E75-AD42-C9ABA52576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44.07</c:v>
                </c:pt>
                <c:pt idx="1">
                  <c:v>46.01</c:v>
                </c:pt>
                <c:pt idx="2">
                  <c:v>41.15</c:v>
                </c:pt>
                <c:pt idx="3">
                  <c:v>45.49</c:v>
                </c:pt>
                <c:pt idx="4">
                  <c:v>48.04</c:v>
                </c:pt>
              </c:numCache>
            </c:numRef>
          </c:val>
          <c:extLst>
            <c:ext xmlns:c16="http://schemas.microsoft.com/office/drawing/2014/chart" uri="{C3380CC4-5D6E-409C-BE32-E72D297353CC}">
              <c16:uniqueId val="{00000001-CAC7-4E75-AD42-C9ABA52576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8.42</c:v>
                </c:pt>
                <c:pt idx="1">
                  <c:v>-1.47</c:v>
                </c:pt>
                <c:pt idx="2">
                  <c:v>-5.85</c:v>
                </c:pt>
                <c:pt idx="3">
                  <c:v>5.4</c:v>
                </c:pt>
                <c:pt idx="4">
                  <c:v>-0.01</c:v>
                </c:pt>
              </c:numCache>
            </c:numRef>
          </c:val>
          <c:smooth val="0"/>
          <c:extLst>
            <c:ext xmlns:c16="http://schemas.microsoft.com/office/drawing/2014/chart" uri="{C3380CC4-5D6E-409C-BE32-E72D297353CC}">
              <c16:uniqueId val="{00000002-CAC7-4E75-AD42-C9ABA52576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9C4-4BFA-99AA-0B2CB30042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C4-4BFA-99AA-0B2CB30042A4}"/>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C4-4BFA-99AA-0B2CB30042A4}"/>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59C4-4BFA-99AA-0B2CB30042A4}"/>
            </c:ext>
          </c:extLst>
        </c:ser>
        <c:ser>
          <c:idx val="4"/>
          <c:order val="4"/>
          <c:tx>
            <c:strRef>
              <c:f>データシート!$A$31</c:f>
              <c:strCache>
                <c:ptCount val="1"/>
                <c:pt idx="0">
                  <c:v>水道事業企業会計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2.14</c:v>
                </c:pt>
                <c:pt idx="2">
                  <c:v>#N/A</c:v>
                </c:pt>
                <c:pt idx="3">
                  <c:v>2.09</c:v>
                </c:pt>
                <c:pt idx="4">
                  <c:v>#N/A</c:v>
                </c:pt>
                <c:pt idx="5">
                  <c:v>1.25</c:v>
                </c:pt>
                <c:pt idx="6">
                  <c:v>#N/A</c:v>
                </c:pt>
                <c:pt idx="7">
                  <c:v>1.03</c:v>
                </c:pt>
                <c:pt idx="8">
                  <c:v>#N/A</c:v>
                </c:pt>
                <c:pt idx="9">
                  <c:v>0.21</c:v>
                </c:pt>
              </c:numCache>
            </c:numRef>
          </c:val>
          <c:extLst>
            <c:ext xmlns:c16="http://schemas.microsoft.com/office/drawing/2014/chart" uri="{C3380CC4-5D6E-409C-BE32-E72D297353CC}">
              <c16:uniqueId val="{00000004-59C4-4BFA-99AA-0B2CB30042A4}"/>
            </c:ext>
          </c:extLst>
        </c:ser>
        <c:ser>
          <c:idx val="5"/>
          <c:order val="5"/>
          <c:tx>
            <c:strRef>
              <c:f>データシート!$A$32</c:f>
              <c:strCache>
                <c:ptCount val="1"/>
                <c:pt idx="0">
                  <c:v>公立香住病院事業企業会計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0.78</c:v>
                </c:pt>
                <c:pt idx="4">
                  <c:v>#N/A</c:v>
                </c:pt>
                <c:pt idx="5">
                  <c:v>0.49</c:v>
                </c:pt>
                <c:pt idx="6">
                  <c:v>#N/A</c:v>
                </c:pt>
                <c:pt idx="7">
                  <c:v>0.08</c:v>
                </c:pt>
                <c:pt idx="8">
                  <c:v>#N/A</c:v>
                </c:pt>
                <c:pt idx="9">
                  <c:v>0.27</c:v>
                </c:pt>
              </c:numCache>
            </c:numRef>
          </c:val>
          <c:extLst>
            <c:ext xmlns:c16="http://schemas.microsoft.com/office/drawing/2014/chart" uri="{C3380CC4-5D6E-409C-BE32-E72D297353CC}">
              <c16:uniqueId val="{00000005-59C4-4BFA-99AA-0B2CB30042A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0.79</c:v>
                </c:pt>
                <c:pt idx="2">
                  <c:v>#N/A</c:v>
                </c:pt>
                <c:pt idx="3">
                  <c:v>0.17</c:v>
                </c:pt>
                <c:pt idx="4">
                  <c:v>#N/A</c:v>
                </c:pt>
                <c:pt idx="5">
                  <c:v>0.13</c:v>
                </c:pt>
                <c:pt idx="6">
                  <c:v>#N/A</c:v>
                </c:pt>
                <c:pt idx="7">
                  <c:v>0.13</c:v>
                </c:pt>
                <c:pt idx="8">
                  <c:v>#N/A</c:v>
                </c:pt>
                <c:pt idx="9">
                  <c:v>0.32</c:v>
                </c:pt>
              </c:numCache>
            </c:numRef>
          </c:val>
          <c:extLst>
            <c:ext xmlns:c16="http://schemas.microsoft.com/office/drawing/2014/chart" uri="{C3380CC4-5D6E-409C-BE32-E72D297353CC}">
              <c16:uniqueId val="{00000006-59C4-4BFA-99AA-0B2CB30042A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0.34</c:v>
                </c:pt>
                <c:pt idx="2">
                  <c:v>#N/A</c:v>
                </c:pt>
                <c:pt idx="3">
                  <c:v>0.7</c:v>
                </c:pt>
                <c:pt idx="4">
                  <c:v>#N/A</c:v>
                </c:pt>
                <c:pt idx="5">
                  <c:v>0</c:v>
                </c:pt>
                <c:pt idx="6">
                  <c:v>#N/A</c:v>
                </c:pt>
                <c:pt idx="7">
                  <c:v>0.19</c:v>
                </c:pt>
                <c:pt idx="8">
                  <c:v>#N/A</c:v>
                </c:pt>
                <c:pt idx="9">
                  <c:v>0.62</c:v>
                </c:pt>
              </c:numCache>
            </c:numRef>
          </c:val>
          <c:extLst>
            <c:ext xmlns:c16="http://schemas.microsoft.com/office/drawing/2014/chart" uri="{C3380CC4-5D6E-409C-BE32-E72D297353CC}">
              <c16:uniqueId val="{00000007-59C4-4BFA-99AA-0B2CB30042A4}"/>
            </c:ext>
          </c:extLst>
        </c:ser>
        <c:ser>
          <c:idx val="8"/>
          <c:order val="8"/>
          <c:tx>
            <c:strRef>
              <c:f>データシート!$A$35</c:f>
              <c:strCache>
                <c:ptCount val="1"/>
                <c:pt idx="0">
                  <c:v>下水道事業企業会計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0.78</c:v>
                </c:pt>
                <c:pt idx="2">
                  <c:v>#N/A</c:v>
                </c:pt>
                <c:pt idx="3">
                  <c:v>0.89</c:v>
                </c:pt>
                <c:pt idx="4">
                  <c:v>#N/A</c:v>
                </c:pt>
                <c:pt idx="5">
                  <c:v>0.92</c:v>
                </c:pt>
                <c:pt idx="6">
                  <c:v>#N/A</c:v>
                </c:pt>
                <c:pt idx="7">
                  <c:v>1</c:v>
                </c:pt>
                <c:pt idx="8">
                  <c:v>#N/A</c:v>
                </c:pt>
                <c:pt idx="9">
                  <c:v>1.1200000000000001</c:v>
                </c:pt>
              </c:numCache>
            </c:numRef>
          </c:val>
          <c:extLst>
            <c:ext xmlns:c16="http://schemas.microsoft.com/office/drawing/2014/chart" uri="{C3380CC4-5D6E-409C-BE32-E72D297353CC}">
              <c16:uniqueId val="{00000008-59C4-4BFA-99AA-0B2CB30042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4.9000000000000004</c:v>
                </c:pt>
                <c:pt idx="2">
                  <c:v>#N/A</c:v>
                </c:pt>
                <c:pt idx="3">
                  <c:v>4.25</c:v>
                </c:pt>
                <c:pt idx="4">
                  <c:v>#N/A</c:v>
                </c:pt>
                <c:pt idx="5">
                  <c:v>3.74</c:v>
                </c:pt>
                <c:pt idx="6">
                  <c:v>#N/A</c:v>
                </c:pt>
                <c:pt idx="7">
                  <c:v>6.33</c:v>
                </c:pt>
                <c:pt idx="8">
                  <c:v>#N/A</c:v>
                </c:pt>
                <c:pt idx="9">
                  <c:v>8.8800000000000008</c:v>
                </c:pt>
              </c:numCache>
            </c:numRef>
          </c:val>
          <c:extLst>
            <c:ext xmlns:c16="http://schemas.microsoft.com/office/drawing/2014/chart" uri="{C3380CC4-5D6E-409C-BE32-E72D297353CC}">
              <c16:uniqueId val="{00000009-59C4-4BFA-99AA-0B2CB30042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2232</c:v>
                </c:pt>
                <c:pt idx="5">
                  <c:v>2175</c:v>
                </c:pt>
                <c:pt idx="8">
                  <c:v>2199</c:v>
                </c:pt>
                <c:pt idx="11">
                  <c:v>2120</c:v>
                </c:pt>
                <c:pt idx="14">
                  <c:v>2038</c:v>
                </c:pt>
              </c:numCache>
            </c:numRef>
          </c:val>
          <c:extLst>
            <c:ext xmlns:c16="http://schemas.microsoft.com/office/drawing/2014/chart" uri="{C3380CC4-5D6E-409C-BE32-E72D297353CC}">
              <c16:uniqueId val="{00000000-2103-4909-8307-DBB8C819D6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03-4909-8307-DBB8C819D6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0</c:v>
                </c:pt>
                <c:pt idx="9">
                  <c:v>1</c:v>
                </c:pt>
                <c:pt idx="12">
                  <c:v>0</c:v>
                </c:pt>
              </c:numCache>
            </c:numRef>
          </c:val>
          <c:extLst>
            <c:ext xmlns:c16="http://schemas.microsoft.com/office/drawing/2014/chart" uri="{C3380CC4-5D6E-409C-BE32-E72D297353CC}">
              <c16:uniqueId val="{00000002-2103-4909-8307-DBB8C819D6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c:v>
                </c:pt>
                <c:pt idx="3">
                  <c:v>27</c:v>
                </c:pt>
                <c:pt idx="6">
                  <c:v>18</c:v>
                </c:pt>
                <c:pt idx="9">
                  <c:v>20</c:v>
                </c:pt>
                <c:pt idx="12">
                  <c:v>16</c:v>
                </c:pt>
              </c:numCache>
            </c:numRef>
          </c:val>
          <c:extLst>
            <c:ext xmlns:c16="http://schemas.microsoft.com/office/drawing/2014/chart" uri="{C3380CC4-5D6E-409C-BE32-E72D297353CC}">
              <c16:uniqueId val="{00000003-2103-4909-8307-DBB8C819D6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779</c:v>
                </c:pt>
                <c:pt idx="3">
                  <c:v>741</c:v>
                </c:pt>
                <c:pt idx="6">
                  <c:v>852</c:v>
                </c:pt>
                <c:pt idx="9">
                  <c:v>775</c:v>
                </c:pt>
                <c:pt idx="12">
                  <c:v>758</c:v>
                </c:pt>
              </c:numCache>
            </c:numRef>
          </c:val>
          <c:extLst>
            <c:ext xmlns:c16="http://schemas.microsoft.com/office/drawing/2014/chart" uri="{C3380CC4-5D6E-409C-BE32-E72D297353CC}">
              <c16:uniqueId val="{00000004-2103-4909-8307-DBB8C819D6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23</c:v>
                </c:pt>
                <c:pt idx="3">
                  <c:v>23</c:v>
                </c:pt>
                <c:pt idx="6">
                  <c:v>23</c:v>
                </c:pt>
                <c:pt idx="9">
                  <c:v>23</c:v>
                </c:pt>
                <c:pt idx="12">
                  <c:v>0</c:v>
                </c:pt>
              </c:numCache>
            </c:numRef>
          </c:val>
          <c:extLst>
            <c:ext xmlns:c16="http://schemas.microsoft.com/office/drawing/2014/chart" uri="{C3380CC4-5D6E-409C-BE32-E72D297353CC}">
              <c16:uniqueId val="{00000005-2103-4909-8307-DBB8C819D6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03-4909-8307-DBB8C819D6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2048</c:v>
                </c:pt>
                <c:pt idx="3">
                  <c:v>1934</c:v>
                </c:pt>
                <c:pt idx="6">
                  <c:v>1913</c:v>
                </c:pt>
                <c:pt idx="9">
                  <c:v>1851</c:v>
                </c:pt>
                <c:pt idx="12">
                  <c:v>1908</c:v>
                </c:pt>
              </c:numCache>
            </c:numRef>
          </c:val>
          <c:extLst>
            <c:ext xmlns:c16="http://schemas.microsoft.com/office/drawing/2014/chart" uri="{C3380CC4-5D6E-409C-BE32-E72D297353CC}">
              <c16:uniqueId val="{00000007-2103-4909-8307-DBB8C819D6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642</c:v>
                </c:pt>
                <c:pt idx="2">
                  <c:v>#N/A</c:v>
                </c:pt>
                <c:pt idx="3">
                  <c:v>#N/A</c:v>
                </c:pt>
                <c:pt idx="4">
                  <c:v>551</c:v>
                </c:pt>
                <c:pt idx="5">
                  <c:v>#N/A</c:v>
                </c:pt>
                <c:pt idx="6">
                  <c:v>#N/A</c:v>
                </c:pt>
                <c:pt idx="7">
                  <c:v>607</c:v>
                </c:pt>
                <c:pt idx="8">
                  <c:v>#N/A</c:v>
                </c:pt>
                <c:pt idx="9">
                  <c:v>#N/A</c:v>
                </c:pt>
                <c:pt idx="10">
                  <c:v>550</c:v>
                </c:pt>
                <c:pt idx="11">
                  <c:v>#N/A</c:v>
                </c:pt>
                <c:pt idx="12">
                  <c:v>#N/A</c:v>
                </c:pt>
                <c:pt idx="13">
                  <c:v>644</c:v>
                </c:pt>
                <c:pt idx="14">
                  <c:v>#N/A</c:v>
                </c:pt>
              </c:numCache>
            </c:numRef>
          </c:val>
          <c:smooth val="0"/>
          <c:extLst>
            <c:ext xmlns:c16="http://schemas.microsoft.com/office/drawing/2014/chart" uri="{C3380CC4-5D6E-409C-BE32-E72D297353CC}">
              <c16:uniqueId val="{00000008-2103-4909-8307-DBB8C819D6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22691</c:v>
                </c:pt>
                <c:pt idx="5">
                  <c:v>21943</c:v>
                </c:pt>
                <c:pt idx="8">
                  <c:v>21524</c:v>
                </c:pt>
                <c:pt idx="11">
                  <c:v>20806</c:v>
                </c:pt>
                <c:pt idx="14">
                  <c:v>19963</c:v>
                </c:pt>
              </c:numCache>
            </c:numRef>
          </c:val>
          <c:extLst>
            <c:ext xmlns:c16="http://schemas.microsoft.com/office/drawing/2014/chart" uri="{C3380CC4-5D6E-409C-BE32-E72D297353CC}">
              <c16:uniqueId val="{00000000-9E2D-4BA3-9817-079E4F422B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c:v>
                </c:pt>
                <c:pt idx="5">
                  <c:v>33</c:v>
                </c:pt>
                <c:pt idx="8">
                  <c:v>34</c:v>
                </c:pt>
                <c:pt idx="11">
                  <c:v>33</c:v>
                </c:pt>
                <c:pt idx="14">
                  <c:v>28</c:v>
                </c:pt>
              </c:numCache>
            </c:numRef>
          </c:val>
          <c:extLst>
            <c:ext xmlns:c16="http://schemas.microsoft.com/office/drawing/2014/chart" uri="{C3380CC4-5D6E-409C-BE32-E72D297353CC}">
              <c16:uniqueId val="{00000001-9E2D-4BA3-9817-079E4F422B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5631</c:v>
                </c:pt>
                <c:pt idx="5">
                  <c:v>6215</c:v>
                </c:pt>
                <c:pt idx="8">
                  <c:v>6418</c:v>
                </c:pt>
                <c:pt idx="11">
                  <c:v>6068</c:v>
                </c:pt>
                <c:pt idx="14">
                  <c:v>6708</c:v>
                </c:pt>
              </c:numCache>
            </c:numRef>
          </c:val>
          <c:extLst>
            <c:ext xmlns:c16="http://schemas.microsoft.com/office/drawing/2014/chart" uri="{C3380CC4-5D6E-409C-BE32-E72D297353CC}">
              <c16:uniqueId val="{00000002-9E2D-4BA3-9817-079E4F422B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D-4BA3-9817-079E4F422B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D-4BA3-9817-079E4F422B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D-4BA3-9817-079E4F422B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2205</c:v>
                </c:pt>
                <c:pt idx="3">
                  <c:v>2155</c:v>
                </c:pt>
                <c:pt idx="6">
                  <c:v>2140</c:v>
                </c:pt>
                <c:pt idx="9">
                  <c:v>2080</c:v>
                </c:pt>
                <c:pt idx="12">
                  <c:v>2094</c:v>
                </c:pt>
              </c:numCache>
            </c:numRef>
          </c:val>
          <c:extLst>
            <c:ext xmlns:c16="http://schemas.microsoft.com/office/drawing/2014/chart" uri="{C3380CC4-5D6E-409C-BE32-E72D297353CC}">
              <c16:uniqueId val="{00000006-9E2D-4BA3-9817-079E4F422B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139</c:v>
                </c:pt>
                <c:pt idx="3">
                  <c:v>149</c:v>
                </c:pt>
                <c:pt idx="6">
                  <c:v>148</c:v>
                </c:pt>
                <c:pt idx="9">
                  <c:v>129</c:v>
                </c:pt>
                <c:pt idx="12">
                  <c:v>102</c:v>
                </c:pt>
              </c:numCache>
            </c:numRef>
          </c:val>
          <c:extLst>
            <c:ext xmlns:c16="http://schemas.microsoft.com/office/drawing/2014/chart" uri="{C3380CC4-5D6E-409C-BE32-E72D297353CC}">
              <c16:uniqueId val="{00000007-9E2D-4BA3-9817-079E4F422B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10969</c:v>
                </c:pt>
                <c:pt idx="3">
                  <c:v>10184</c:v>
                </c:pt>
                <c:pt idx="6">
                  <c:v>9530</c:v>
                </c:pt>
                <c:pt idx="9">
                  <c:v>8782</c:v>
                </c:pt>
                <c:pt idx="12">
                  <c:v>8467</c:v>
                </c:pt>
              </c:numCache>
            </c:numRef>
          </c:val>
          <c:extLst>
            <c:ext xmlns:c16="http://schemas.microsoft.com/office/drawing/2014/chart" uri="{C3380CC4-5D6E-409C-BE32-E72D297353CC}">
              <c16:uniqueId val="{00000008-9E2D-4BA3-9817-079E4F422B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9-9E2D-4BA3-9817-079E4F422B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19800</c:v>
                </c:pt>
                <c:pt idx="3">
                  <c:v>19705</c:v>
                </c:pt>
                <c:pt idx="6">
                  <c:v>19944</c:v>
                </c:pt>
                <c:pt idx="9">
                  <c:v>19127</c:v>
                </c:pt>
                <c:pt idx="12">
                  <c:v>18329</c:v>
                </c:pt>
              </c:numCache>
            </c:numRef>
          </c:val>
          <c:extLst>
            <c:ext xmlns:c16="http://schemas.microsoft.com/office/drawing/2014/chart" uri="{C3380CC4-5D6E-409C-BE32-E72D297353CC}">
              <c16:uniqueId val="{0000000A-9E2D-4BA3-9817-079E4F422B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4753</c:v>
                </c:pt>
                <c:pt idx="2">
                  <c:v>#N/A</c:v>
                </c:pt>
                <c:pt idx="3">
                  <c:v>#N/A</c:v>
                </c:pt>
                <c:pt idx="4">
                  <c:v>4004</c:v>
                </c:pt>
                <c:pt idx="5">
                  <c:v>#N/A</c:v>
                </c:pt>
                <c:pt idx="6">
                  <c:v>#N/A</c:v>
                </c:pt>
                <c:pt idx="7">
                  <c:v>3787</c:v>
                </c:pt>
                <c:pt idx="8">
                  <c:v>#N/A</c:v>
                </c:pt>
                <c:pt idx="9">
                  <c:v>#N/A</c:v>
                </c:pt>
                <c:pt idx="10">
                  <c:v>3212</c:v>
                </c:pt>
                <c:pt idx="11">
                  <c:v>#N/A</c:v>
                </c:pt>
                <c:pt idx="12">
                  <c:v>#N/A</c:v>
                </c:pt>
                <c:pt idx="13">
                  <c:v>2294</c:v>
                </c:pt>
                <c:pt idx="14">
                  <c:v>#N/A</c:v>
                </c:pt>
              </c:numCache>
            </c:numRef>
          </c:val>
          <c:smooth val="0"/>
          <c:extLst>
            <c:ext xmlns:c16="http://schemas.microsoft.com/office/drawing/2014/chart" uri="{C3380CC4-5D6E-409C-BE32-E72D297353CC}">
              <c16:uniqueId val="{0000000B-9E2D-4BA3-9817-079E4F422B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3501</c:v>
                </c:pt>
                <c:pt idx="1">
                  <c:v>3900</c:v>
                </c:pt>
                <c:pt idx="2">
                  <c:v>3978</c:v>
                </c:pt>
              </c:numCache>
            </c:numRef>
          </c:val>
          <c:extLst>
            <c:ext xmlns:c16="http://schemas.microsoft.com/office/drawing/2014/chart" uri="{C3380CC4-5D6E-409C-BE32-E72D297353CC}">
              <c16:uniqueId val="{00000000-B73C-4889-9647-07A779B29C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449</c:v>
                </c:pt>
                <c:pt idx="1">
                  <c:v>424</c:v>
                </c:pt>
                <c:pt idx="2">
                  <c:v>410</c:v>
                </c:pt>
              </c:numCache>
            </c:numRef>
          </c:val>
          <c:extLst>
            <c:ext xmlns:c16="http://schemas.microsoft.com/office/drawing/2014/chart" uri="{C3380CC4-5D6E-409C-BE32-E72D297353CC}">
              <c16:uniqueId val="{00000001-B73C-4889-9647-07A779B29C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2792</c:v>
                </c:pt>
                <c:pt idx="1">
                  <c:v>2913</c:v>
                </c:pt>
                <c:pt idx="2">
                  <c:v>3478</c:v>
                </c:pt>
              </c:numCache>
            </c:numRef>
          </c:val>
          <c:extLst>
            <c:ext xmlns:c16="http://schemas.microsoft.com/office/drawing/2014/chart" uri="{C3380CC4-5D6E-409C-BE32-E72D297353CC}">
              <c16:uniqueId val="{00000002-B73C-4889-9647-07A779B29C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{E9B2822A-5B34-4CCF-80CE-CAEB3109AB8E}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56E-480B-A31C-1558C6EAD4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{ED7965DF-FAFF-4370-ACF2-2A7658EFD53B}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6E-480B-A31C-1558C6EAD4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{77EDAE1D-C20C-4E60-8874-D7FF45364F88}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6E-480B-A31C-1558C6EAD4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{0C30D5C1-FFCE-4240-8B3D-A3DD6AF944AD}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6E-480B-A31C-1558C6EAD4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{1D4B05EA-B24B-468C-AD80-13CE65BA81BB}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6E-480B-A31C-1558C6EAD47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{F667A15D-1A13-4CF5-BA91-BCB878AB8C3C}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56E-480B-A31C-1558C6EAD47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{F3F6980D-69AF-4890-94A1-8A66E1D252A6}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56E-480B-A31C-1558C6EAD4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{9F544FFA-4E9C-43C6-8E56-A516A34A80A4}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56E-480B-A31C-1558C6EAD474}"/>
                </c:ext>
              </c:extLst>
            </c:dLbl>
            <c:dLbl>
              <c:idx val="32"/>
              <c:layout>
                <c:manualLayout>
                  <c:x val="-2.9214814767355813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{E6DF495D-FA75-4BEF-BD8D-534DF9DA423A}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56E-480B-A31C-1558C6EAD4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62.1</c:v>
                </c:pt>
                <c:pt idx="16">
                  <c:v>63.1</c:v>
                </c:pt>
                <c:pt idx="24">
                  <c:v>64.400000000000006</c:v>
                </c:pt>
                <c:pt idx="32">
                  <c:v>65.8</c:v>
                </c:pt>
              </c:numCache>
            </c:numRef>
          </c:xVal>
          <c:yVal>
            <c:numRef>
              <c:f>公会計指標分析・財政指標組合せ分析表!$BP$51:$DC$51</c:f>
              <c:numCache>
                <c:formatCode>#,##0.0;"▲ "#,##0.0</c:formatCode>
                <c:ptCount val="40"/>
                <c:pt idx="0">
                  <c:v>77.3</c:v>
                </c:pt>
                <c:pt idx="8">
                  <c:v>65.599999999999994</c:v>
                </c:pt>
                <c:pt idx="16">
                  <c:v>59.9</c:v>
                </c:pt>
                <c:pt idx="24">
                  <c:v>49.7</c:v>
                </c:pt>
                <c:pt idx="32">
                  <c:v>36.700000000000003</c:v>
                </c:pt>
              </c:numCache>
            </c:numRef>
          </c:yVal>
          <c:smooth val="0"/>
          <c:extLst>
            <c:ext xmlns:c16="http://schemas.microsoft.com/office/drawing/2014/chart" uri="{C3380CC4-5D6E-409C-BE32-E72D297353CC}">
              <c16:uniqueId val="{00000009-556E-480B-A31C-1558C6EAD4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{8278F44A-8141-4F4D-B233-B377E01FF518}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56E-480B-A31C-1558C6EAD4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{C5573702-9A8C-4000-81A4-DE2D7984614E}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6E-480B-A31C-1558C6EAD4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{2B8831E7-D161-4F30-ABBC-069C749B0DF2}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6E-480B-A31C-1558C6EAD4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{1A0AB7E1-83BE-4370-9EA3-81B6EA7118A3}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6E-480B-A31C-1558C6EAD4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{69A8A7C8-FDEF-40DB-A830-9B6EE74BBE97}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6E-480B-A31C-1558C6EAD474}"/>
                </c:ext>
              </c:extLst>
            </c:dLbl>
            <c:dLbl>
              <c:idx val="8"/>
              <c:layout>
                <c:manualLayout>
                  <c:x val="-3.481668653311254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{E293054F-AE2C-443A-95CF-47ACF16EE62C}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56E-480B-A31C-1558C6EAD47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{60E2B03A-7D5E-471A-84EE-F3D0935CFBB5}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56E-480B-A31C-1558C6EAD4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{C0093553-71C5-45D3-B14E-1EBF284A5C79}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56E-480B-A31C-1558C6EAD4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{8F165826-DFC6-472C-BE27-FC8BAF54DB24}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56E-480B-A31C-1558C6EAD4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63.1</c:v>
                </c:pt>
                <c:pt idx="32">
                  <c:v>63.5</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556E-480B-A31C-1558C6EAD474}"/>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{F3343433-D2E6-4EF5-B9D2-6A388A9C3AB3}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25B-4014-BFA7-F0E365C191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{84326756-539C-424D-941D-38F02D407BE0}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5B-4014-BFA7-F0E365C191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{C8E98C0C-8534-467C-A5CB-F47FF60CFC57}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5B-4014-BFA7-F0E365C191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{77380A9E-3A31-43AD-B83A-E6FDAF7F8E62}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5B-4014-BFA7-F0E365C191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{D778D634-2EBA-4106-935C-E7D31DBBD51C}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5B-4014-BFA7-F0E365C1911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{0C2CC446-6E04-4398-8DF9-6B3E82B39FDD}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25B-4014-BFA7-F0E365C1911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{D8CB3738-89B0-4853-B29C-BDBE216CEDD4}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25B-4014-BFA7-F0E365C1911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{D2E1E9A7-B436-4B79-A120-9F6F7DC492EB}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25B-4014-BFA7-F0E365C1911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{9EF3A497-3813-4A00-B44B-E59866094F5F}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25B-4014-BFA7-F0E365C191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9.6</c:v>
                </c:pt>
                <c:pt idx="16">
                  <c:v>9.6</c:v>
                </c:pt>
                <c:pt idx="24">
                  <c:v>9</c:v>
                </c:pt>
                <c:pt idx="32">
                  <c:v>9.4</c:v>
                </c:pt>
              </c:numCache>
            </c:numRef>
          </c:xVal>
          <c:yVal>
            <c:numRef>
              <c:f>公会計指標分析・財政指標組合せ分析表!$BP$73:$DC$73</c:f>
              <c:numCache>
                <c:formatCode>#,##0.0;"▲ "#,##0.0</c:formatCode>
                <c:ptCount val="40"/>
                <c:pt idx="0">
                  <c:v>77.3</c:v>
                </c:pt>
                <c:pt idx="8">
                  <c:v>65.599999999999994</c:v>
                </c:pt>
                <c:pt idx="16">
                  <c:v>59.9</c:v>
                </c:pt>
                <c:pt idx="24">
                  <c:v>49.7</c:v>
                </c:pt>
                <c:pt idx="32">
                  <c:v>36.700000000000003</c:v>
                </c:pt>
              </c:numCache>
            </c:numRef>
          </c:yVal>
          <c:smooth val="0"/>
          <c:extLst>
            <c:ext xmlns:c16="http://schemas.microsoft.com/office/drawing/2014/chart" uri="{C3380CC4-5D6E-409C-BE32-E72D297353CC}">
              <c16:uniqueId val="{00000009-225B-4014-BFA7-F0E365C191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01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{0565E0DD-75C3-4AD2-B3CB-9ACDBF540960}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25B-4014-BFA7-F0E365C191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{FA8971F5-C6AD-4806-A8FB-4365DBBD3487}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5B-4014-BFA7-F0E365C191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{A9179BD2-D32E-469A-A0A3-4F491C6346BF}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5B-4014-BFA7-F0E365C191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{2C045D78-7768-411D-B3B0-851A74384349}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5B-4014-BFA7-F0E365C191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{07D16B96-2B75-4C59-80FB-FBA920B67F85}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5B-4014-BFA7-F0E365C1911D}"/>
                </c:ext>
              </c:extLst>
            </c:dLbl>
            <c:dLbl>
              <c:idx val="8"/>
              <c:layout>
                <c:manualLayout>
                  <c:x val="-2.8766015700383205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{20A03105-DB29-4A23-BD3F-2E5F019D9F84}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25B-4014-BFA7-F0E365C1911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{E965F21D-6141-4614-ACD2-069B206D7480}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25B-4014-BFA7-F0E365C1911D}"/>
                </c:ext>
              </c:extLst>
            </c:dLbl>
            <c:dLbl>
              <c:idx val="24"/>
              <c:layout>
                <c:manualLayout>
                  <c:x val="-4.4905057365901176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{7AD2AA10-86A3-4AAB-A217-DA8B7117470B}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25B-4014-BFA7-F0E365C1911D}"/>
                </c:ext>
              </c:extLst>
            </c:dLbl>
            <c:dLbl>
              <c:idx val="32"/>
              <c:layout>
                <c:manualLayout>
                  <c:x val="-1.8235628084250128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{056B44D7-A2B1-495B-8D4E-78E1911A0138}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25B-4014-BFA7-F0E365C191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7.2</c:v>
                </c:pt>
                <c:pt idx="32">
                  <c:v>7.2</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225B-4014-BFA7-F0E365C1911D}"/>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年度に実施した防災行政無線整備事業にかかる緊急防災・減災事業債の元利償還金等の増により、令和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年度にかけて、分子総額は増加に転じている。</a:t>
          </a:r>
        </a:p>
        <a:p>
          <a:r>
            <a:rPr kumimoji="1" lang="ja-JP" altLang="en-US" sz="1400">
              <a:latin typeface="ＭＳ ゴシック" pitchFamily="49" charset="-128"/>
              <a:ea typeface="ＭＳ ゴシック" pitchFamily="49" charset="-128"/>
            </a:rPr>
            <a:t>　今後は公共施設等の老朽化に伴う大規模改修の実施に伴う元利償還金の増加が見込まれているため、更なる繰上償還の検討など、継続的に当該指標の抑制に向けた取り組みが必要となる。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平成</a:t>
          </a:r>
          <a:r>
            <a:rPr kumimoji="1" lang="en-US" altLang="ja-JP" sz="950">
              <a:latin typeface="ＭＳ ゴシック" pitchFamily="49" charset="-128"/>
              <a:ea typeface="ＭＳ ゴシック" pitchFamily="49" charset="-128"/>
            </a:rPr>
            <a:t>27</a:t>
          </a:r>
          <a:r>
            <a:rPr kumimoji="1" lang="ja-JP" altLang="en-US" sz="950">
              <a:latin typeface="ＭＳ ゴシック" pitchFamily="49" charset="-128"/>
              <a:ea typeface="ＭＳ ゴシック" pitchFamily="49" charset="-128"/>
            </a:rPr>
            <a:t>年度に満期一括償還債</a:t>
          </a:r>
          <a:r>
            <a:rPr kumimoji="1" lang="en-US" altLang="ja-JP" sz="950">
              <a:latin typeface="ＭＳ ゴシック" pitchFamily="49" charset="-128"/>
              <a:ea typeface="ＭＳ ゴシック" pitchFamily="49" charset="-128"/>
            </a:rPr>
            <a:t>7</a:t>
          </a:r>
          <a:r>
            <a:rPr kumimoji="1" lang="ja-JP" altLang="en-US" sz="950">
              <a:latin typeface="ＭＳ ゴシック" pitchFamily="49" charset="-128"/>
              <a:ea typeface="ＭＳ ゴシック" pitchFamily="49" charset="-128"/>
            </a:rPr>
            <a:t>億円を発行しており、令和</a:t>
          </a:r>
          <a:r>
            <a:rPr kumimoji="1" lang="en-US" altLang="ja-JP" sz="950">
              <a:latin typeface="ＭＳ ゴシック" pitchFamily="49" charset="-128"/>
              <a:ea typeface="ＭＳ ゴシック" pitchFamily="49" charset="-128"/>
            </a:rPr>
            <a:t>3</a:t>
          </a:r>
          <a:r>
            <a:rPr kumimoji="1" lang="ja-JP" altLang="en-US" sz="950">
              <a:latin typeface="ＭＳ ゴシック" pitchFamily="49" charset="-128"/>
              <a:ea typeface="ＭＳ ゴシック" pitchFamily="49" charset="-128"/>
            </a:rPr>
            <a:t>年度までは償還に向けて毎年度積立を行ってきたため、残高は年々増加してきた。なお、減債基金積立相当額の積立ルールが</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年償還で毎年度の積立額を発行額の</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分の</a:t>
          </a:r>
          <a:r>
            <a:rPr kumimoji="1" lang="en-US" altLang="ja-JP" sz="950">
              <a:latin typeface="ＭＳ ゴシック" pitchFamily="49" charset="-128"/>
              <a:ea typeface="ＭＳ ゴシック" pitchFamily="49" charset="-128"/>
            </a:rPr>
            <a:t>1</a:t>
          </a:r>
          <a:r>
            <a:rPr kumimoji="1" lang="ja-JP" altLang="en-US" sz="950">
              <a:latin typeface="ＭＳ ゴシック" pitchFamily="49" charset="-128"/>
              <a:ea typeface="ＭＳ ゴシック" pitchFamily="49" charset="-128"/>
            </a:rPr>
            <a:t>として設定しているのに対して、本町においては</a:t>
          </a:r>
          <a:r>
            <a:rPr kumimoji="1" lang="en-US" altLang="ja-JP" sz="950">
              <a:latin typeface="ＭＳ ゴシック" pitchFamily="49" charset="-128"/>
              <a:ea typeface="ＭＳ ゴシック" pitchFamily="49" charset="-128"/>
            </a:rPr>
            <a:t>5</a:t>
          </a:r>
          <a:r>
            <a:rPr kumimoji="1" lang="ja-JP" altLang="en-US" sz="950">
              <a:latin typeface="ＭＳ ゴシック" pitchFamily="49" charset="-128"/>
              <a:ea typeface="ＭＳ ゴシック" pitchFamily="49" charset="-128"/>
            </a:rPr>
            <a:t>年償還で毎年度の積立額を発行額の</a:t>
          </a:r>
          <a:r>
            <a:rPr kumimoji="1" lang="en-US" altLang="ja-JP" sz="950">
              <a:latin typeface="ＭＳ ゴシック" pitchFamily="49" charset="-128"/>
              <a:ea typeface="ＭＳ ゴシック" pitchFamily="49" charset="-128"/>
            </a:rPr>
            <a:t>5</a:t>
          </a:r>
          <a:r>
            <a:rPr kumimoji="1" lang="ja-JP" altLang="en-US" sz="950">
              <a:latin typeface="ＭＳ ゴシック" pitchFamily="49" charset="-128"/>
              <a:ea typeface="ＭＳ ゴシック" pitchFamily="49" charset="-128"/>
            </a:rPr>
            <a:t>分の</a:t>
          </a:r>
          <a:r>
            <a:rPr kumimoji="1" lang="en-US" altLang="ja-JP" sz="950">
              <a:latin typeface="ＭＳ ゴシック" pitchFamily="49" charset="-128"/>
              <a:ea typeface="ＭＳ ゴシック" pitchFamily="49" charset="-128"/>
            </a:rPr>
            <a:t>1</a:t>
          </a:r>
          <a:r>
            <a:rPr kumimoji="1" lang="ja-JP" altLang="en-US" sz="950">
              <a:latin typeface="ＭＳ ゴシック" pitchFamily="49" charset="-128"/>
              <a:ea typeface="ＭＳ ゴシック" pitchFamily="49" charset="-128"/>
            </a:rPr>
            <a:t>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年度は地方債発行額が償還額を下回ったため減少に転じている。</a:t>
          </a:r>
        </a:p>
        <a:p>
          <a:r>
            <a:rPr kumimoji="1" lang="ja-JP" altLang="en-US" sz="1400">
              <a:latin typeface="ＭＳ ゴシック" pitchFamily="49" charset="-128"/>
              <a:ea typeface="ＭＳ ゴシック" pitchFamily="49" charset="-128"/>
            </a:rPr>
            <a:t>　なお、公営企業債等繰入見込額の将来負担額は経年で減少傾向となっているが、一方で、退職手当負担見込額は微増となっている。</a:t>
          </a:r>
        </a:p>
        <a:p>
          <a:r>
            <a:rPr kumimoji="1" lang="ja-JP" altLang="en-US" sz="1400">
              <a:latin typeface="ＭＳ ゴシック" pitchFamily="49" charset="-128"/>
              <a:ea typeface="ＭＳ ゴシック" pitchFamily="49" charset="-128"/>
            </a:rPr>
            <a:t>　さらに、充当可能基金として、公共施設等管理基金を積み増していることや、ふるさと納税受入額の増加に伴いふるさとづくり基金積立額が増加していることもあり、将来負担比率の分子は年々低下している。</a:t>
          </a:r>
        </a:p>
        <a:p>
          <a:r>
            <a:rPr kumimoji="1" lang="ja-JP" altLang="en-US" sz="1400">
              <a:latin typeface="ＭＳ ゴシック" pitchFamily="49" charset="-128"/>
              <a:ea typeface="ＭＳ ゴシック" pitchFamily="49" charset="-128"/>
            </a:rPr>
            <a:t>　上記の結果、将来負担比率は年々低下の一途を辿っており、令和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年度決算で</a:t>
          </a:r>
          <a:r>
            <a:rPr kumimoji="1" lang="en-US" altLang="ja-JP" sz="1400">
              <a:latin typeface="ＭＳ ゴシック" pitchFamily="49" charset="-128"/>
              <a:ea typeface="ＭＳ ゴシック" pitchFamily="49" charset="-128"/>
            </a:rPr>
            <a:t>36.7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財政調整基金、公共施設等管理基金、ふるさとづくり基金等の残高が増となった一方で、減債基金、地域振興基金等は減となっており、基金全体の残高としては約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：町民の連携強化及び全町域の均衡ある地域振興を図る施策に要する費用に充当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・ふるさとづくり基金：ふるさと納税の寄附金を寄附者が希望する事業に要する費用に充当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・温泉地域開発基金　：温泉地域の観光施設及び鉱泉源の保護管理施設の整備に要する費用に充当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　　　：森林整備等を計画的に実施する事業に要する費用に充当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万円、予算積立金として約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（地域コミュニティへの助成等）への充当のための取り崩しが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財政調整基金について、適切な財源の確保と歳出の精査によって大規模な取崩しは回避しており、近年は前年度決算剰余金の積み立てなどにより増加傾向となっている。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万円の取り崩しを行った一方で、予算積立金及び決算剰余金の積立金等として約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余部鉄橋「空の駅」エレベーター整備事業に伴い発行した町債等の償還財源として約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40499C-31AE-45DE-9BB5-B351A276B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2D3580-16EC-49E8-8EE1-F84AFE29A4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8E6EFC6-63D1-40D1-9411-BCF56E915E0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772E67D-A007-4175-9397-86771F2FFF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287E21B-8DAD-48DE-9718-8E4B1CC5DF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D4CE86F-09EE-471A-9912-231FD2BE527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3614B0A-156E-482D-B7A2-D1D9838AC7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8A581C7-B4C2-42DC-9F09-A4CB4334547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008F93B-A85E-413D-8375-8FF0D84B29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2A2F514-BEE4-461E-AA76-CE8327D020B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2E6DFD8-9182-4422-8D7F-C3D4847C766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5DFF06A-D95D-4310-9CC1-1E7D6AFBDFC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604E7E-B33E-47E7-A4F1-F96592A398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7AD4AB2-C141-43DC-9B11-34F48FBE4C5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DFD98E2-9615-4DA6-AD31-363D5A2E1C7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B446165-BB93-48E7-BB65-768AF080703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ED6F82-E15B-4AA2-BC84-7F9E5D798E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B9957F1-8E4D-4A46-AD2C-24F8BA19DD2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CF5428E-9284-4395-BEEF-BE5358E4A9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7D905B1-CF52-4FD2-BA66-BF6D9583CD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B48F116-6364-4749-8301-79F4A8C16E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5ED4EA9-E90B-48DF-A1BC-B101846936B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69C779D-B10A-4DD5-8920-C0078B8B45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9938A59-D78B-431E-9024-CF896D6610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4E4F0AA-E64A-4CA3-98E2-35954D8B5DA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BC1A6C-9BFF-426D-AB9A-39E914B753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9D6860A-B0A7-4290-A5C2-F7AF7F72AE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B9757D8-0332-4C3D-AB23-3323905531B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0955A8A-C2BE-4997-8E55-B0E99213FF6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01B1D99-2F6E-4A7E-8A59-69999C0932E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78C5FE6-DB6F-4470-A041-63F2F63E8FA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294018-1F7D-4356-9A57-6F5AF014762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BBE1D2AF-BE94-403D-B56C-69AEC9C8AD0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A003BD1-0E8C-4ACB-87CA-2B812584825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9E92C58-C0C8-45D8-A9EA-45617AA0A98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6183DBF-98F4-4802-930E-94F6E197655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F8D0AF3-A795-41D1-8655-17A9E4FCAFB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36A51A2-7CAC-4E9B-BC3E-CBABAE75A71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08D8152-1D3B-4CF9-80EB-52B4E0F332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D8B1863-711B-4928-87C2-1AC90B260E0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DBF582F-EC7E-47D9-8B24-52404F8CDC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CE53B3-1D83-4FC5-8F56-CEDEEC381E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1785588-B994-4D24-B127-04951C8BC16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FE8CFE9-0A1C-4002-9FE1-5D788C9857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195998B-1A5D-4773-8063-B9A2106AA8A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BA00287-5954-4D12-BEB7-7780E7E1B41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6DFA894-E5F1-4837-BED0-D2AE13AF735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施設全体としては類似団体と比較して高い傾向になっており、施設別にみると、公営住宅や保健センターなどが、特に高い水準で推移していることから、当該比率の低下に向けた取り組みを行う必要がある。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具体的には、平成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年度に公共施設等総合計画を策定し、集会所等の譲渡や老朽化により廃止となった施設の解体撤去を進めており、令和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月には計画の改訂を実施している。今後も公共施設等の延べ床面積を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％削減するという目標に向けて、老朽化した施設の集約化・複合化や除却を進めていく。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E2BDF0-9062-4E66-B330-E1D5B33B28C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772DCB9-032A-4CA1-BDCE-A2F5ACA19F6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0283C8A-2DF3-4F69-8468-6F31FBB40CA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1027A6B-4333-4E9A-8173-A9145D7705F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9E09066-156A-4F5D-8CE9-D779C2834EE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FC52883-F3DA-4C2A-A2E5-BB44432593B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2E4C00E-9166-4B73-AD01-E23F223837A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B9C6A1A-B423-4816-B12B-B12A50594EB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E7B3490-3A9D-4B6F-ABAC-EC55617D1D5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FC70F0F-FD43-4F76-9941-B7FD05B2CD0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9FD67FF-A248-404F-90EF-5A54D1E12AB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EBCA325-C68D-493F-AA35-90D33CC460B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D30C682-6F68-42DD-ABEA-D7E832D9586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07705EB-C311-4282-9FF7-03236B6819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9E6D102-4E65-4C6E-BDB6-A11E73A9B17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E013EBF-D739-4067-8472-374AB65E27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F07C969F-143C-42E5-9A2E-7B2D40CF657E}"/>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D957576B-293E-445B-81CA-E0C96BF62428}"/>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15608C4D-90D8-4655-B452-CAC2A6B055AA}"/>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id="{64FA3D56-913A-468B-B55C-FBE536962DBA}"/>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id="{DE4374F5-2C6B-4985-BED5-220EF33195CC}"/>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D44F2FDA-5406-4AAE-AE41-34CD0BDC19D8}"/>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D5CC3E65-49DC-45AC-A169-F64E115C2495}"/>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id="{E8214EE2-688F-4713-91F5-CA992E1FCCB2}"/>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3" name="フローチャート: 判断 72">
          <a:extLst>
            <a:ext uri="{FF2B5EF4-FFF2-40B4-BE49-F238E27FC236}">
              <a16:creationId xmlns:a16="http://schemas.microsoft.com/office/drawing/2014/main" id="{E5442285-2624-4E11-B8BC-44B49443686F}"/>
            </a:ext>
          </a:extLst>
        </xdr:cNvPr>
        <xdr:cNvSpPr/>
      </xdr:nvSpPr>
      <xdr:spPr>
        <a:xfrm>
          <a:off x="3238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4" name="フローチャート: 判断 73">
          <a:extLst>
            <a:ext uri="{FF2B5EF4-FFF2-40B4-BE49-F238E27FC236}">
              <a16:creationId xmlns:a16="http://schemas.microsoft.com/office/drawing/2014/main" id="{5E104C2A-C40B-43C6-B806-53B48AC072EA}"/>
            </a:ext>
          </a:extLst>
        </xdr:cNvPr>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75" name="フローチャート: 判断 74">
          <a:extLst>
            <a:ext uri="{FF2B5EF4-FFF2-40B4-BE49-F238E27FC236}">
              <a16:creationId xmlns:a16="http://schemas.microsoft.com/office/drawing/2014/main" id="{1B8CB9CB-F47B-489D-94A8-40A64C0CB8AC}"/>
            </a:ext>
          </a:extLst>
        </xdr:cNvPr>
        <xdr:cNvSpPr/>
      </xdr:nvSpPr>
      <xdr:spPr>
        <a:xfrm>
          <a:off x="1714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37429F7-A195-4BEB-93D5-F19C861527E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4B2CCAA-D466-4374-A35B-9F81991CC3F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05A27FF-6E4F-43D7-8E94-FFE1E3E9516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09A264D-C561-4FD1-906B-DC8E8062AC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00C685-4A5E-4B94-ACB3-259EB3366D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534CAFDF-3ED1-4365-9C75-7E6A336A92DF}"/>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a:extLst>
            <a:ext uri="{FF2B5EF4-FFF2-40B4-BE49-F238E27FC236}">
              <a16:creationId xmlns:a16="http://schemas.microsoft.com/office/drawing/2014/main" id="{BF4AC44D-F5ED-4A36-9F66-2ADC4BB642CE}"/>
            </a:ext>
          </a:extLst>
        </xdr:cNvPr>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83" name="楕円 82">
          <a:extLst>
            <a:ext uri="{FF2B5EF4-FFF2-40B4-BE49-F238E27FC236}">
              <a16:creationId xmlns:a16="http://schemas.microsoft.com/office/drawing/2014/main" id="{B7C2A86E-DA9C-4EA4-A94F-DB74053A0190}"/>
            </a:ext>
          </a:extLst>
        </xdr:cNvPr>
        <xdr:cNvSpPr/>
      </xdr:nvSpPr>
      <xdr:spPr>
        <a:xfrm>
          <a:off x="4000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A15D3CFE-44F7-4476-B8E4-9074CB96DDA4}"/>
            </a:ext>
          </a:extLst>
        </xdr:cNvPr>
        <xdr:cNvCxnSpPr/>
      </xdr:nvCxnSpPr>
      <xdr:spPr>
        <a:xfrm>
          <a:off x="4051300" y="619082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85" name="楕円 84">
          <a:extLst>
            <a:ext uri="{FF2B5EF4-FFF2-40B4-BE49-F238E27FC236}">
              <a16:creationId xmlns:a16="http://schemas.microsoft.com/office/drawing/2014/main" id="{28256698-6949-4C8C-8106-285B45AB1A68}"/>
            </a:ext>
          </a:extLst>
        </xdr:cNvPr>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104352</xdr:rowOff>
    </xdr:to>
    <xdr:cxnSp macro="">
      <xdr:nvCxnSpPr>
        <xdr:cNvPr id="86" name="直線コネクタ 85">
          <a:extLst>
            <a:ext uri="{FF2B5EF4-FFF2-40B4-BE49-F238E27FC236}">
              <a16:creationId xmlns:a16="http://schemas.microsoft.com/office/drawing/2014/main" id="{3D9F35B7-705C-4E56-A376-B8767E1DA74A}"/>
            </a:ext>
          </a:extLst>
        </xdr:cNvPr>
        <xdr:cNvCxnSpPr/>
      </xdr:nvCxnSpPr>
      <xdr:spPr>
        <a:xfrm>
          <a:off x="3289300" y="614404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87" name="楕円 86">
          <a:extLst>
            <a:ext uri="{FF2B5EF4-FFF2-40B4-BE49-F238E27FC236}">
              <a16:creationId xmlns:a16="http://schemas.microsoft.com/office/drawing/2014/main" id="{2BBBE929-48CE-4F86-97C6-AB6279EDEBF2}"/>
            </a:ext>
          </a:extLst>
        </xdr:cNvPr>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57573</xdr:rowOff>
    </xdr:to>
    <xdr:cxnSp macro="">
      <xdr:nvCxnSpPr>
        <xdr:cNvPr id="88" name="直線コネクタ 87">
          <a:extLst>
            <a:ext uri="{FF2B5EF4-FFF2-40B4-BE49-F238E27FC236}">
              <a16:creationId xmlns:a16="http://schemas.microsoft.com/office/drawing/2014/main" id="{CBA1D093-9DFA-4904-BB98-2CB4446CC46C}"/>
            </a:ext>
          </a:extLst>
        </xdr:cNvPr>
        <xdr:cNvCxnSpPr/>
      </xdr:nvCxnSpPr>
      <xdr:spPr>
        <a:xfrm>
          <a:off x="2527300" y="610806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89" name="楕円 88">
          <a:extLst>
            <a:ext uri="{FF2B5EF4-FFF2-40B4-BE49-F238E27FC236}">
              <a16:creationId xmlns:a16="http://schemas.microsoft.com/office/drawing/2014/main" id="{A7D4D6AF-60A0-4905-B7DE-CCA9412B65C3}"/>
            </a:ext>
          </a:extLst>
        </xdr:cNvPr>
        <xdr:cNvSpPr/>
      </xdr:nvSpPr>
      <xdr:spPr>
        <a:xfrm>
          <a:off x="1714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31</xdr:row>
      <xdr:rowOff>21590</xdr:rowOff>
    </xdr:to>
    <xdr:cxnSp macro="">
      <xdr:nvCxnSpPr>
        <xdr:cNvPr id="90" name="直線コネクタ 89">
          <a:extLst>
            <a:ext uri="{FF2B5EF4-FFF2-40B4-BE49-F238E27FC236}">
              <a16:creationId xmlns:a16="http://schemas.microsoft.com/office/drawing/2014/main" id="{5D1CFFD9-6EAF-4BE7-A5B0-7D20DB0BDB65}"/>
            </a:ext>
          </a:extLst>
        </xdr:cNvPr>
        <xdr:cNvCxnSpPr/>
      </xdr:nvCxnSpPr>
      <xdr:spPr>
        <a:xfrm>
          <a:off x="1765300" y="604329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91" name="n_1aveValue有形固定資産減価償却率">
          <a:extLst>
            <a:ext uri="{FF2B5EF4-FFF2-40B4-BE49-F238E27FC236}">
              <a16:creationId xmlns:a16="http://schemas.microsoft.com/office/drawing/2014/main" id="{A6A60C78-B1F1-4EE6-9B13-D208064132E5}"/>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2" name="n_2aveValue有形固定資産減価償却率">
          <a:extLst>
            <a:ext uri="{FF2B5EF4-FFF2-40B4-BE49-F238E27FC236}">
              <a16:creationId xmlns:a16="http://schemas.microsoft.com/office/drawing/2014/main" id="{EFAB7380-B877-4739-901D-96B936BD37B8}"/>
            </a:ext>
          </a:extLst>
        </xdr:cNvPr>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3" name="n_3aveValue有形固定資産減価償却率">
          <a:extLst>
            <a:ext uri="{FF2B5EF4-FFF2-40B4-BE49-F238E27FC236}">
              <a16:creationId xmlns:a16="http://schemas.microsoft.com/office/drawing/2014/main" id="{5C897293-5C6D-4D08-905D-15BBEE14DB5E}"/>
            </a:ext>
          </a:extLst>
        </xdr:cNvPr>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4" name="n_4aveValue有形固定資産減価償却率">
          <a:extLst>
            <a:ext uri="{FF2B5EF4-FFF2-40B4-BE49-F238E27FC236}">
              <a16:creationId xmlns:a16="http://schemas.microsoft.com/office/drawing/2014/main" id="{8B39D954-9CA9-45ED-8C33-347769E5D9AA}"/>
            </a:ext>
          </a:extLst>
        </xdr:cNvPr>
        <xdr:cNvSpPr txBox="1"/>
      </xdr:nvSpPr>
      <xdr:spPr>
        <a:xfrm>
          <a:off x="1562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95" name="n_1mainValue有形固定資産減価償却率">
          <a:extLst>
            <a:ext uri="{FF2B5EF4-FFF2-40B4-BE49-F238E27FC236}">
              <a16:creationId xmlns:a16="http://schemas.microsoft.com/office/drawing/2014/main" id="{4ADB45F6-FC5A-494E-BED6-E5188EAA45AE}"/>
            </a:ext>
          </a:extLst>
        </xdr:cNvPr>
        <xdr:cNvSpPr txBox="1"/>
      </xdr:nvSpPr>
      <xdr:spPr>
        <a:xfrm>
          <a:off x="38360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6" name="n_2mainValue有形固定資産減価償却率">
          <a:extLst>
            <a:ext uri="{FF2B5EF4-FFF2-40B4-BE49-F238E27FC236}">
              <a16:creationId xmlns:a16="http://schemas.microsoft.com/office/drawing/2014/main" id="{D9E3B3E2-2764-4729-875A-A2F7F15DC64A}"/>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88917</xdr:rowOff>
    </xdr:from>
    <xdr:ext cx="405111" cy="259045"/>
    <xdr:sp macro="" textlink="">
      <xdr:nvSpPr>
        <xdr:cNvPr id="97" name="n_3mainValue有形固定資産減価償却率">
          <a:extLst>
            <a:ext uri="{FF2B5EF4-FFF2-40B4-BE49-F238E27FC236}">
              <a16:creationId xmlns:a16="http://schemas.microsoft.com/office/drawing/2014/main" id="{4160D6DB-E70A-46D0-91FB-ABFB99481F23}"/>
            </a:ext>
          </a:extLst>
        </xdr:cNvPr>
        <xdr:cNvSpPr txBox="1"/>
      </xdr:nvSpPr>
      <xdr:spPr>
        <a:xfrm>
          <a:off x="2324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8" name="n_4mainValue有形固定資産減価償却率">
          <a:extLst>
            <a:ext uri="{FF2B5EF4-FFF2-40B4-BE49-F238E27FC236}">
              <a16:creationId xmlns:a16="http://schemas.microsoft.com/office/drawing/2014/main" id="{9508CBF1-9A18-4DD6-8630-EF2F027AACB4}"/>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795B294-C724-4FE0-AC94-1B166200AE4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B18BAC8-EE94-4BAE-8918-CB26669795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026DEA9-BDE7-4B1E-BF76-55C676BAB71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4D75959-3113-4BEB-B7ED-AC14EBEB685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D0D8F7C-2626-4592-BE36-EC9FF7ECC3F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3B3C8CB-CDDB-4CC6-9FBE-BB2D3C3DC64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3624770-101F-43E0-B025-F29B2E7AB8B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5CD23EA-AD38-4269-B779-C2082819F7C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B9B902B-C1C5-478D-AA6A-ADD95122DB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F310B6D-7F71-464F-8360-047DB034CF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FE3AA10-1B5A-4169-8385-D072F862296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3BC81E0-77DB-4709-9511-D28B80E001C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40524CB-C4FB-4316-8D03-2F0B9C6995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域特性による支所配置などの影響で行政経費が嵩んでいることや、近年実施してきた学校耐震化などの大型建設事業により起債発行額が増えていることから、将来負担額が類似団体より高い傾向にあるため、債務償還比率は類似団体平均と比べて高くなっている。</a:t>
          </a:r>
        </a:p>
        <a:p>
          <a:r>
            <a:rPr kumimoji="1" lang="ja-JP" altLang="en-US" sz="1100">
              <a:latin typeface="ＭＳ Ｐゴシック" panose="020B0600070205080204" pitchFamily="50" charset="-128"/>
              <a:ea typeface="ＭＳ Ｐゴシック" panose="020B0600070205080204" pitchFamily="50" charset="-128"/>
            </a:rPr>
            <a:t>　繰上償還の実施や充当可能基金の増額により、将来負担額は減少傾向にあるが、今後も交付税措置率の高い地方債を選択するなどして、債務償還比率の低下に努めていく。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2704F6A-2B5A-4A41-9FAF-6FCAC95199F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FB03F7B-81F2-439D-8FA5-E73FC40AC0A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B5888B3-4B79-4203-887C-26E56D85FD1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14ECB3E-9D02-47BB-8B3E-0F567D906CB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675957DB-9563-475D-AEAF-0DC74BEB30F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7ECB653-A157-42A0-9A4A-864031EFE2E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CF6EEFA-B1B5-4B0C-88D9-EDF38959862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57720F8-B6AA-4C87-80C4-C871EF8645C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224127A-2E5F-4803-A6C9-E10A183E5F3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A44A6B6-97B2-4E40-BA41-C639D94E9FF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F95E5ED1-6E23-40BD-908D-A689C040F70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B3C3D64-1BEC-4A17-B04D-D62DB2B705F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E4D68F3-D60C-4D95-8659-2D78189125B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A9A6B65D-56E1-4563-8A1D-06E975B9525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1E59AA4D-4EAB-4903-ADBC-42C5089FB90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11584D4-B446-4F38-B797-67093492FAB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0C0A66A-10B0-43EA-A37F-1E86BCAFD7F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29" name="直線コネクタ 128">
          <a:extLst>
            <a:ext uri="{FF2B5EF4-FFF2-40B4-BE49-F238E27FC236}">
              <a16:creationId xmlns:a16="http://schemas.microsoft.com/office/drawing/2014/main" id="{795E8630-50C9-438D-95BA-DAE48D525B5B}"/>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0" name="債務償還比率最小値テキスト">
          <a:extLst>
            <a:ext uri="{FF2B5EF4-FFF2-40B4-BE49-F238E27FC236}">
              <a16:creationId xmlns:a16="http://schemas.microsoft.com/office/drawing/2014/main" id="{30E7D612-4BF0-43B9-897D-2D3430AB3BA2}"/>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1" name="直線コネクタ 130">
          <a:extLst>
            <a:ext uri="{FF2B5EF4-FFF2-40B4-BE49-F238E27FC236}">
              <a16:creationId xmlns:a16="http://schemas.microsoft.com/office/drawing/2014/main" id="{176B0715-F905-4FBF-B90E-F627FE344634}"/>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7D8277EA-AA2F-4702-9683-809E21CD466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939DCECA-EAE8-416D-A147-EC2791F7385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4" name="債務償還比率平均値テキスト">
          <a:extLst>
            <a:ext uri="{FF2B5EF4-FFF2-40B4-BE49-F238E27FC236}">
              <a16:creationId xmlns:a16="http://schemas.microsoft.com/office/drawing/2014/main" id="{6A445E1B-5E85-46A4-8241-4567C7A5C399}"/>
            </a:ext>
          </a:extLst>
        </xdr:cNvPr>
        <xdr:cNvSpPr txBox="1"/>
      </xdr:nvSpPr>
      <xdr:spPr>
        <a:xfrm>
          <a:off x="14846300" y="5726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5" name="フローチャート: 判断 134">
          <a:extLst>
            <a:ext uri="{FF2B5EF4-FFF2-40B4-BE49-F238E27FC236}">
              <a16:creationId xmlns:a16="http://schemas.microsoft.com/office/drawing/2014/main" id="{D0493FA6-F468-4B91-B0DA-744FF1810CA8}"/>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6" name="フローチャート: 判断 135">
          <a:extLst>
            <a:ext uri="{FF2B5EF4-FFF2-40B4-BE49-F238E27FC236}">
              <a16:creationId xmlns:a16="http://schemas.microsoft.com/office/drawing/2014/main" id="{C23C6C4D-D3F8-476D-98DC-8B334FA5FAF5}"/>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45856</xdr:rowOff>
    </xdr:from>
    <xdr:to>
      <xdr:col>68</xdr:col>
      <xdr:colOff>123825</xdr:colOff>
      <xdr:row>30</xdr:row>
      <xdr:rowOff>147456</xdr:rowOff>
    </xdr:to>
    <xdr:sp macro="" textlink="">
      <xdr:nvSpPr>
        <xdr:cNvPr id="137" name="フローチャート: 判断 136">
          <a:extLst>
            <a:ext uri="{FF2B5EF4-FFF2-40B4-BE49-F238E27FC236}">
              <a16:creationId xmlns:a16="http://schemas.microsoft.com/office/drawing/2014/main" id="{B0935849-0534-40DF-8A3B-A24B282FC697}"/>
            </a:ext>
          </a:extLst>
        </xdr:cNvPr>
        <xdr:cNvSpPr/>
      </xdr:nvSpPr>
      <xdr:spPr>
        <a:xfrm>
          <a:off x="13271500" y="596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145478</xdr:rowOff>
    </xdr:from>
    <xdr:to>
      <xdr:col>64</xdr:col>
      <xdr:colOff>123825</xdr:colOff>
      <xdr:row>31</xdr:row>
      <xdr:rowOff>75628</xdr:rowOff>
    </xdr:to>
    <xdr:sp macro="" textlink="">
      <xdr:nvSpPr>
        <xdr:cNvPr id="138" name="フローチャート: 判断 137">
          <a:extLst>
            <a:ext uri="{FF2B5EF4-FFF2-40B4-BE49-F238E27FC236}">
              <a16:creationId xmlns:a16="http://schemas.microsoft.com/office/drawing/2014/main" id="{A114D333-3C30-46F0-AE0D-ECE465999AEA}"/>
            </a:ext>
          </a:extLst>
        </xdr:cNvPr>
        <xdr:cNvSpPr/>
      </xdr:nvSpPr>
      <xdr:spPr>
        <a:xfrm>
          <a:off x="12509500" y="606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1479</xdr:rowOff>
    </xdr:from>
    <xdr:to>
      <xdr:col>60</xdr:col>
      <xdr:colOff>123825</xdr:colOff>
      <xdr:row>31</xdr:row>
      <xdr:rowOff>103079</xdr:rowOff>
    </xdr:to>
    <xdr:sp macro="" textlink="">
      <xdr:nvSpPr>
        <xdr:cNvPr id="139" name="フローチャート: 判断 138">
          <a:extLst>
            <a:ext uri="{FF2B5EF4-FFF2-40B4-BE49-F238E27FC236}">
              <a16:creationId xmlns:a16="http://schemas.microsoft.com/office/drawing/2014/main" id="{4120A16C-F12B-458F-A04D-E7C8D89B4902}"/>
            </a:ext>
          </a:extLst>
        </xdr:cNvPr>
        <xdr:cNvSpPr/>
      </xdr:nvSpPr>
      <xdr:spPr>
        <a:xfrm>
          <a:off x="11747500" y="608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F682F7D-DA32-4D93-B5CF-5DE13BB8FC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4E82511-D113-4CFE-B54B-289DE78D27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F5B14AB-A9AF-41B4-AF5B-85A6A246C04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6D6FAC1-EDF5-460F-9CC4-AB9FFF0CE1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E40EA2A-9971-49A3-B66A-783061948EB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124542</xdr:rowOff>
    </xdr:from>
    <xdr:to>
      <xdr:col>76</xdr:col>
      <xdr:colOff>73025</xdr:colOff>
      <xdr:row>32</xdr:row>
      <xdr:rowOff>54692</xdr:rowOff>
    </xdr:to>
    <xdr:sp macro="" textlink="">
      <xdr:nvSpPr>
        <xdr:cNvPr id="145" name="楕円 144">
          <a:extLst>
            <a:ext uri="{FF2B5EF4-FFF2-40B4-BE49-F238E27FC236}">
              <a16:creationId xmlns:a16="http://schemas.microsoft.com/office/drawing/2014/main" id="{F33B977F-C3E3-441C-82DB-7D3E6BFA2D33}"/>
            </a:ext>
          </a:extLst>
        </xdr:cNvPr>
        <xdr:cNvSpPr/>
      </xdr:nvSpPr>
      <xdr:spPr>
        <a:xfrm>
          <a:off x="14744700" y="62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102969</xdr:rowOff>
    </xdr:from>
    <xdr:ext cx="469744" cy="259045"/>
    <xdr:sp macro="" textlink="">
      <xdr:nvSpPr>
        <xdr:cNvPr id="146" name="債務償還比率該当値テキスト">
          <a:extLst>
            <a:ext uri="{FF2B5EF4-FFF2-40B4-BE49-F238E27FC236}">
              <a16:creationId xmlns:a16="http://schemas.microsoft.com/office/drawing/2014/main" id="{BFD1705C-FEFC-4BDD-9F96-A331A96A2AF0}"/>
            </a:ext>
          </a:extLst>
        </xdr:cNvPr>
        <xdr:cNvSpPr txBox="1"/>
      </xdr:nvSpPr>
      <xdr:spPr>
        <a:xfrm>
          <a:off x="14846300" y="618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167686</xdr:rowOff>
    </xdr:from>
    <xdr:to>
      <xdr:col>72</xdr:col>
      <xdr:colOff>123825</xdr:colOff>
      <xdr:row>31</xdr:row>
      <xdr:rowOff>97836</xdr:rowOff>
    </xdr:to>
    <xdr:sp macro="" textlink="">
      <xdr:nvSpPr>
        <xdr:cNvPr id="147" name="楕円 146">
          <a:extLst>
            <a:ext uri="{FF2B5EF4-FFF2-40B4-BE49-F238E27FC236}">
              <a16:creationId xmlns:a16="http://schemas.microsoft.com/office/drawing/2014/main" id="{D024DDDD-2250-4365-91D9-CDE9DE520124}"/>
            </a:ext>
          </a:extLst>
        </xdr:cNvPr>
        <xdr:cNvSpPr/>
      </xdr:nvSpPr>
      <xdr:spPr>
        <a:xfrm>
          <a:off x="14033500" y="60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47036</xdr:rowOff>
    </xdr:from>
    <xdr:to>
      <xdr:col>76</xdr:col>
      <xdr:colOff>22225</xdr:colOff>
      <xdr:row>32</xdr:row>
      <xdr:rowOff>3892</xdr:rowOff>
    </xdr:to>
    <xdr:cxnSp macro="">
      <xdr:nvCxnSpPr>
        <xdr:cNvPr id="148" name="直線コネクタ 147">
          <a:extLst>
            <a:ext uri="{FF2B5EF4-FFF2-40B4-BE49-F238E27FC236}">
              <a16:creationId xmlns:a16="http://schemas.microsoft.com/office/drawing/2014/main" id="{1744A998-9712-4A69-B00B-F2FB6817D42E}"/>
            </a:ext>
          </a:extLst>
        </xdr:cNvPr>
        <xdr:cNvCxnSpPr/>
      </xdr:nvCxnSpPr>
      <xdr:spPr>
        <a:xfrm>
          <a:off x="14084300" y="6133511"/>
          <a:ext cx="711200" cy="12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108812</xdr:rowOff>
    </xdr:from>
    <xdr:to>
      <xdr:col>68</xdr:col>
      <xdr:colOff>123825</xdr:colOff>
      <xdr:row>32</xdr:row>
      <xdr:rowOff>38962</xdr:rowOff>
    </xdr:to>
    <xdr:sp macro="" textlink="">
      <xdr:nvSpPr>
        <xdr:cNvPr id="149" name="楕円 148">
          <a:extLst>
            <a:ext uri="{FF2B5EF4-FFF2-40B4-BE49-F238E27FC236}">
              <a16:creationId xmlns:a16="http://schemas.microsoft.com/office/drawing/2014/main" id="{4936B9C9-9582-4A14-9B0A-22ECFD2A8E6A}"/>
            </a:ext>
          </a:extLst>
        </xdr:cNvPr>
        <xdr:cNvSpPr/>
      </xdr:nvSpPr>
      <xdr:spPr>
        <a:xfrm>
          <a:off x="13271500" y="61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47036</xdr:rowOff>
    </xdr:from>
    <xdr:to>
      <xdr:col>72</xdr:col>
      <xdr:colOff>73025</xdr:colOff>
      <xdr:row>31</xdr:row>
      <xdr:rowOff>159612</xdr:rowOff>
    </xdr:to>
    <xdr:cxnSp macro="">
      <xdr:nvCxnSpPr>
        <xdr:cNvPr id="150" name="直線コネクタ 149">
          <a:extLst>
            <a:ext uri="{FF2B5EF4-FFF2-40B4-BE49-F238E27FC236}">
              <a16:creationId xmlns:a16="http://schemas.microsoft.com/office/drawing/2014/main" id="{BEECEDD6-6718-4229-93ED-189EC2AFFC68}"/>
            </a:ext>
          </a:extLst>
        </xdr:cNvPr>
        <xdr:cNvCxnSpPr/>
      </xdr:nvCxnSpPr>
      <xdr:spPr>
        <a:xfrm flipV="1">
          <a:off x="13322300" y="6133511"/>
          <a:ext cx="762000" cy="1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7992</xdr:rowOff>
    </xdr:from>
    <xdr:to>
      <xdr:col>64</xdr:col>
      <xdr:colOff>123825</xdr:colOff>
      <xdr:row>32</xdr:row>
      <xdr:rowOff>109592</xdr:rowOff>
    </xdr:to>
    <xdr:sp macro="" textlink="">
      <xdr:nvSpPr>
        <xdr:cNvPr id="151" name="楕円 150">
          <a:extLst>
            <a:ext uri="{FF2B5EF4-FFF2-40B4-BE49-F238E27FC236}">
              <a16:creationId xmlns:a16="http://schemas.microsoft.com/office/drawing/2014/main" id="{6D25ABEB-AC20-4E05-BF85-27FBD9CD122B}"/>
            </a:ext>
          </a:extLst>
        </xdr:cNvPr>
        <xdr:cNvSpPr/>
      </xdr:nvSpPr>
      <xdr:spPr>
        <a:xfrm>
          <a:off x="12509500" y="62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159612</xdr:rowOff>
    </xdr:from>
    <xdr:to>
      <xdr:col>68</xdr:col>
      <xdr:colOff>73025</xdr:colOff>
      <xdr:row>32</xdr:row>
      <xdr:rowOff>58792</xdr:rowOff>
    </xdr:to>
    <xdr:cxnSp macro="">
      <xdr:nvCxnSpPr>
        <xdr:cNvPr id="152" name="直線コネクタ 151">
          <a:extLst>
            <a:ext uri="{FF2B5EF4-FFF2-40B4-BE49-F238E27FC236}">
              <a16:creationId xmlns:a16="http://schemas.microsoft.com/office/drawing/2014/main" id="{F1425FEA-5D0B-4F36-88C6-CEBCBC969158}"/>
            </a:ext>
          </a:extLst>
        </xdr:cNvPr>
        <xdr:cNvCxnSpPr/>
      </xdr:nvCxnSpPr>
      <xdr:spPr>
        <a:xfrm flipV="1">
          <a:off x="12560300" y="6246087"/>
          <a:ext cx="7620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67210</xdr:rowOff>
    </xdr:from>
    <xdr:to>
      <xdr:col>60</xdr:col>
      <xdr:colOff>123825</xdr:colOff>
      <xdr:row>32</xdr:row>
      <xdr:rowOff>168810</xdr:rowOff>
    </xdr:to>
    <xdr:sp macro="" textlink="">
      <xdr:nvSpPr>
        <xdr:cNvPr id="153" name="楕円 152">
          <a:extLst>
            <a:ext uri="{FF2B5EF4-FFF2-40B4-BE49-F238E27FC236}">
              <a16:creationId xmlns:a16="http://schemas.microsoft.com/office/drawing/2014/main" id="{EFA8317C-9205-46E8-A204-2F466511DFBD}"/>
            </a:ext>
          </a:extLst>
        </xdr:cNvPr>
        <xdr:cNvSpPr/>
      </xdr:nvSpPr>
      <xdr:spPr>
        <a:xfrm>
          <a:off x="11747500" y="63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58792</xdr:rowOff>
    </xdr:from>
    <xdr:to>
      <xdr:col>64</xdr:col>
      <xdr:colOff>73025</xdr:colOff>
      <xdr:row>32</xdr:row>
      <xdr:rowOff>118010</xdr:rowOff>
    </xdr:to>
    <xdr:cxnSp macro="">
      <xdr:nvCxnSpPr>
        <xdr:cNvPr id="154" name="直線コネクタ 153">
          <a:extLst>
            <a:ext uri="{FF2B5EF4-FFF2-40B4-BE49-F238E27FC236}">
              <a16:creationId xmlns:a16="http://schemas.microsoft.com/office/drawing/2014/main" id="{2E7D2253-FCDD-4456-8B04-D13D34364E56}"/>
            </a:ext>
          </a:extLst>
        </xdr:cNvPr>
        <xdr:cNvCxnSpPr/>
      </xdr:nvCxnSpPr>
      <xdr:spPr>
        <a:xfrm flipV="1">
          <a:off x="11798300" y="6316717"/>
          <a:ext cx="7620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55" name="n_1aveValue債務償還比率">
          <a:extLst>
            <a:ext uri="{FF2B5EF4-FFF2-40B4-BE49-F238E27FC236}">
              <a16:creationId xmlns:a16="http://schemas.microsoft.com/office/drawing/2014/main" id="{1A1FDAC0-0E3F-4606-AADD-B3AAFA1B85DD}"/>
            </a:ext>
          </a:extLst>
        </xdr:cNvPr>
        <xdr:cNvSpPr txBox="1"/>
      </xdr:nvSpPr>
      <xdr:spPr>
        <a:xfrm>
          <a:off x="138367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163983</xdr:rowOff>
    </xdr:from>
    <xdr:ext cx="469744" cy="259045"/>
    <xdr:sp macro="" textlink="">
      <xdr:nvSpPr>
        <xdr:cNvPr id="156" name="n_2aveValue債務償還比率">
          <a:extLst>
            <a:ext uri="{FF2B5EF4-FFF2-40B4-BE49-F238E27FC236}">
              <a16:creationId xmlns:a16="http://schemas.microsoft.com/office/drawing/2014/main" id="{9FAA3394-BB86-4612-83A1-B0E435B1AAD6}"/>
            </a:ext>
          </a:extLst>
        </xdr:cNvPr>
        <xdr:cNvSpPr txBox="1"/>
      </xdr:nvSpPr>
      <xdr:spPr>
        <a:xfrm>
          <a:off x="13087427" y="57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92155</xdr:rowOff>
    </xdr:from>
    <xdr:ext cx="469744" cy="259045"/>
    <xdr:sp macro="" textlink="">
      <xdr:nvSpPr>
        <xdr:cNvPr id="157" name="n_3aveValue債務償還比率">
          <a:extLst>
            <a:ext uri="{FF2B5EF4-FFF2-40B4-BE49-F238E27FC236}">
              <a16:creationId xmlns:a16="http://schemas.microsoft.com/office/drawing/2014/main" id="{CCDC4DBE-76E1-44AB-9E49-AE42D7735C7C}"/>
            </a:ext>
          </a:extLst>
        </xdr:cNvPr>
        <xdr:cNvSpPr txBox="1"/>
      </xdr:nvSpPr>
      <xdr:spPr>
        <a:xfrm>
          <a:off x="12325427" y="58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119606</xdr:rowOff>
    </xdr:from>
    <xdr:ext cx="469744" cy="259045"/>
    <xdr:sp macro="" textlink="">
      <xdr:nvSpPr>
        <xdr:cNvPr id="158" name="n_4aveValue債務償還比率">
          <a:extLst>
            <a:ext uri="{FF2B5EF4-FFF2-40B4-BE49-F238E27FC236}">
              <a16:creationId xmlns:a16="http://schemas.microsoft.com/office/drawing/2014/main" id="{1F212173-D818-4795-B951-FEB7CD4E9517}"/>
            </a:ext>
          </a:extLst>
        </xdr:cNvPr>
        <xdr:cNvSpPr txBox="1"/>
      </xdr:nvSpPr>
      <xdr:spPr>
        <a:xfrm>
          <a:off x="11563427" y="586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88963</xdr:rowOff>
    </xdr:from>
    <xdr:ext cx="469744" cy="259045"/>
    <xdr:sp macro="" textlink="">
      <xdr:nvSpPr>
        <xdr:cNvPr id="159" name="n_1mainValue債務償還比率">
          <a:extLst>
            <a:ext uri="{FF2B5EF4-FFF2-40B4-BE49-F238E27FC236}">
              <a16:creationId xmlns:a16="http://schemas.microsoft.com/office/drawing/2014/main" id="{5DBE7737-C849-4387-A063-1CA79824DAFC}"/>
            </a:ext>
          </a:extLst>
        </xdr:cNvPr>
        <xdr:cNvSpPr txBox="1"/>
      </xdr:nvSpPr>
      <xdr:spPr>
        <a:xfrm>
          <a:off x="13836727" y="617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30089</xdr:rowOff>
    </xdr:from>
    <xdr:ext cx="469744" cy="259045"/>
    <xdr:sp macro="" textlink="">
      <xdr:nvSpPr>
        <xdr:cNvPr id="160" name="n_2mainValue債務償還比率">
          <a:extLst>
            <a:ext uri="{FF2B5EF4-FFF2-40B4-BE49-F238E27FC236}">
              <a16:creationId xmlns:a16="http://schemas.microsoft.com/office/drawing/2014/main" id="{7133833B-D37F-4082-BFDD-CF289D13CBAC}"/>
            </a:ext>
          </a:extLst>
        </xdr:cNvPr>
        <xdr:cNvSpPr txBox="1"/>
      </xdr:nvSpPr>
      <xdr:spPr>
        <a:xfrm>
          <a:off x="13087427" y="62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100719</xdr:rowOff>
    </xdr:from>
    <xdr:ext cx="469744" cy="259045"/>
    <xdr:sp macro="" textlink="">
      <xdr:nvSpPr>
        <xdr:cNvPr id="161" name="n_3mainValue債務償還比率">
          <a:extLst>
            <a:ext uri="{FF2B5EF4-FFF2-40B4-BE49-F238E27FC236}">
              <a16:creationId xmlns:a16="http://schemas.microsoft.com/office/drawing/2014/main" id="{133C48C4-8E79-4202-A6B0-30E9D15048BB}"/>
            </a:ext>
          </a:extLst>
        </xdr:cNvPr>
        <xdr:cNvSpPr txBox="1"/>
      </xdr:nvSpPr>
      <xdr:spPr>
        <a:xfrm>
          <a:off x="12325427" y="635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159937</xdr:rowOff>
    </xdr:from>
    <xdr:ext cx="469744" cy="259045"/>
    <xdr:sp macro="" textlink="">
      <xdr:nvSpPr>
        <xdr:cNvPr id="162" name="n_4mainValue債務償還比率">
          <a:extLst>
            <a:ext uri="{FF2B5EF4-FFF2-40B4-BE49-F238E27FC236}">
              <a16:creationId xmlns:a16="http://schemas.microsoft.com/office/drawing/2014/main" id="{A3B08E3D-41C5-4B07-BE79-DFE0CD105F01}"/>
            </a:ext>
          </a:extLst>
        </xdr:cNvPr>
        <xdr:cNvSpPr txBox="1"/>
      </xdr:nvSpPr>
      <xdr:spPr>
        <a:xfrm>
          <a:off x="11563427" y="64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9F86EB3-6BB2-4A39-A651-57120434A96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ABCF3F5-2FD7-4098-A5BD-C3088779CF9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46D224E-ED46-4FD2-A2A2-1E56FAD6A11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747CF31-0FB9-40E3-A5C0-57362EDE154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C054B5C-8C26-4395-A071-0E59C4C8DC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B8E74AD-EBAB-42A1-9A79-A6370A335F3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77835B-8B87-44EA-A455-85B043950E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9F65DF-25AE-45D3-A605-613E179245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39FD86-7802-4FED-9213-AC9FD54B1C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F5A407-157B-4C67-9CC5-D0BF5E2FD7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F7ACAC-2F97-4A11-A877-005B3A5C05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AD7A46-AFF1-4841-9D2F-DB688D9ABB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023479-4604-475A-83AD-2C98843D33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486CB4-A4D2-4323-B622-AC67145C10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E67099-D969-47BD-81FE-EC7A56BC94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B918D6-3E61-49EC-B1F5-50A1214991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5893C8-02A1-4007-A773-798F0D4D4D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BBA699-12BD-438B-BFEA-A4263D4CE3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8257AA-68B2-4188-B65A-4C2C6F4B6B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4E6DF4-1EAD-44DF-A7A4-07510102DA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1AB574-3F35-4F31-ADCC-41BA1BA1B3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DB7B66-03CA-45F6-9D55-E7D8052094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F9FD4F-5AED-43EB-8136-2890BD2F69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9E7D5F-3FE3-47C0-BD79-0F20E70DBF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7ACF23-ED2C-4E87-8628-80C9CC7257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AACB97-600E-4F71-B264-85363BFDDD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95280B-55F8-41B6-B5D3-DFD13432B7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F595C4-5BFE-4E2C-9DA6-56632FCFEC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151830-A41F-464C-A393-E12E9477C1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0A0FD4-4D26-48C1-AF3B-E81F71A0C0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8B563B-D41C-4793-B62F-54345CC966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CBBEDC-53FE-452A-80AA-BC31925896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7733A7-E46C-4767-A63C-86949210D7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C09883-6049-4CD2-8C60-7B704C1811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9C72A8-1410-40E6-A782-C4B51864ED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B0B57D-5205-4896-AE59-D9333948BBF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D6F42B-6B24-4232-91CD-1B94A60856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339033-1031-406F-AA10-AB1CBA1F0D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10EDDF-B759-4D47-B7AC-81F7F1063C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79D24C-D45E-433E-9C0C-F5E7E4648B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9B6F0B-8540-4E8D-B725-D6F2550C98C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598211-8B9F-4D4F-9DE8-86B6904BF8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274AD5-5BB3-470E-8F39-24C631AFA7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C61B09-2D40-46E0-9A69-734BA783DD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6D2717-40C4-4A06-8D1F-9BD6034CFB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577FCE-3AFE-4680-96FC-93928B7B9A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CAF06D-8AD6-4422-968B-3A66FAF1F0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49EF8F-909D-4385-8467-154EACFCE2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3F68D0-66C5-4D17-B08E-7197B9A8230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4CB0D39-48F6-4502-8E47-895281C4C08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7EDA8C-C31E-434B-AFDB-BC85C331471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97D331-75E4-4527-9CB7-A0D4F138C5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836B947-AB03-4694-972B-9BF0CF3291C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FAAA57C-1757-4F80-966C-F067CC036AE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1C14DC-0BBA-43D8-9B3E-B9C727BE244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7608E74-8BEF-4CEE-A244-68AE079A169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6F37B89-B526-4825-B171-FA8D16166A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33BFA4-A483-4872-A3C9-75B830721E8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D55C24-22EA-4DF2-9774-DFC77C9755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AC7C9B9-964F-476C-94A8-071142804E9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06D7B65-4B0D-4965-9AF4-9889D6BE482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909F7D1A-EEBF-4A9D-BAFE-4484E0ADF952}"/>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C090332A-2782-48D5-91AF-FF3060B00E0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5E8E0DB9-A4DE-4540-9985-CE7C85C0C3EE}"/>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63E376C8-A40E-40A0-9EAB-1731A04B3253}"/>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5AD1CB8C-A330-4333-9DF3-86CD36D29207}"/>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9A6C0013-A387-40FC-B62E-BC1DBBB68BA9}"/>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A8542EA-731E-4E6F-B2B9-1E04F17358DE}"/>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38306065-1D0B-49EE-A218-B2A72612BA51}"/>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EB22C32C-B1A3-4622-BDE2-717DA7284C5A}"/>
            </a:ext>
          </a:extLst>
        </xdr:cNvPr>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5910630D-77CE-4095-8307-37A78870BCF1}"/>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C6F15051-5857-4CEC-B673-AA49CC42840B}"/>
            </a:ext>
          </a:extLst>
        </xdr:cNvPr>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A2BB05-8763-43AD-8731-58FEE7FCB5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05E537-5C9B-4858-B14F-226C750678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2238E0-DD60-4559-9A1A-CFB852B94B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45345C-4D3A-48D6-AB14-80C943E674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DDFEB1-96A7-4AAF-9C4F-3059A275C0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3" name="楕円 72">
          <a:extLst>
            <a:ext uri="{FF2B5EF4-FFF2-40B4-BE49-F238E27FC236}">
              <a16:creationId xmlns:a16="http://schemas.microsoft.com/office/drawing/2014/main" id="{6C511363-4F8A-4448-AD4D-ECF0F12C5456}"/>
            </a:ext>
          </a:extLst>
        </xdr:cNvPr>
        <xdr:cNvSpPr/>
      </xdr:nvSpPr>
      <xdr:spPr>
        <a:xfrm>
          <a:off x="4584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4" name="【道路】&#10;有形固定資産減価償却率該当値テキスト">
          <a:extLst>
            <a:ext uri="{FF2B5EF4-FFF2-40B4-BE49-F238E27FC236}">
              <a16:creationId xmlns:a16="http://schemas.microsoft.com/office/drawing/2014/main" id="{AAC3926B-8B07-4000-9AAE-9378172BFA4F}"/>
            </a:ext>
          </a:extLst>
        </xdr:cNvPr>
        <xdr:cNvSpPr txBox="1"/>
      </xdr:nvSpPr>
      <xdr:spPr>
        <a:xfrm>
          <a:off x="4673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560952CC-1746-4620-B7DF-E17F406C0387}"/>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116205</xdr:rowOff>
    </xdr:to>
    <xdr:cxnSp macro="">
      <xdr:nvCxnSpPr>
        <xdr:cNvPr id="76" name="直線コネクタ 75">
          <a:extLst>
            <a:ext uri="{FF2B5EF4-FFF2-40B4-BE49-F238E27FC236}">
              <a16:creationId xmlns:a16="http://schemas.microsoft.com/office/drawing/2014/main" id="{CF5F51BA-C67B-4A88-B692-EB93E73DB7E3}"/>
            </a:ext>
          </a:extLst>
        </xdr:cNvPr>
        <xdr:cNvCxnSpPr/>
      </xdr:nvCxnSpPr>
      <xdr:spPr>
        <a:xfrm>
          <a:off x="3797300" y="65970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170180</xdr:rowOff>
    </xdr:from>
    <xdr:to>
      <xdr:col>15</xdr:col>
      <xdr:colOff>101600</xdr:colOff>
      <xdr:row>38</xdr:row>
      <xdr:rowOff>100330</xdr:rowOff>
    </xdr:to>
    <xdr:sp macro="" textlink="">
      <xdr:nvSpPr>
        <xdr:cNvPr id="77" name="楕円 76">
          <a:extLst>
            <a:ext uri="{FF2B5EF4-FFF2-40B4-BE49-F238E27FC236}">
              <a16:creationId xmlns:a16="http://schemas.microsoft.com/office/drawing/2014/main" id="{74CC1E8D-5607-418C-AB42-B26E0DA3AAA5}"/>
            </a:ext>
          </a:extLst>
        </xdr:cNvPr>
        <xdr:cNvSpPr/>
      </xdr:nvSpPr>
      <xdr:spPr>
        <a:xfrm>
          <a:off x="2857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49530</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A83C7686-2386-4FFE-ADBE-DAE59ED34C77}"/>
            </a:ext>
          </a:extLst>
        </xdr:cNvPr>
        <xdr:cNvCxnSpPr/>
      </xdr:nvCxnSpPr>
      <xdr:spPr>
        <a:xfrm>
          <a:off x="2908300" y="65646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9" name="楕円 78">
          <a:extLst>
            <a:ext uri="{FF2B5EF4-FFF2-40B4-BE49-F238E27FC236}">
              <a16:creationId xmlns:a16="http://schemas.microsoft.com/office/drawing/2014/main" id="{D4A2D61C-56AE-41C7-AAED-F5478A672D6E}"/>
            </a:ext>
          </a:extLst>
        </xdr:cNvPr>
        <xdr:cNvSpPr/>
      </xdr:nvSpPr>
      <xdr:spPr>
        <a:xfrm>
          <a:off x="196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49530</xdr:rowOff>
    </xdr:to>
    <xdr:cxnSp macro="">
      <xdr:nvCxnSpPr>
        <xdr:cNvPr id="80" name="直線コネクタ 79">
          <a:extLst>
            <a:ext uri="{FF2B5EF4-FFF2-40B4-BE49-F238E27FC236}">
              <a16:creationId xmlns:a16="http://schemas.microsoft.com/office/drawing/2014/main" id="{AE59B1E8-4C76-475B-91AC-8217881AE169}"/>
            </a:ext>
          </a:extLst>
        </xdr:cNvPr>
        <xdr:cNvCxnSpPr/>
      </xdr:nvCxnSpPr>
      <xdr:spPr>
        <a:xfrm>
          <a:off x="2019300" y="6530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B32295F5-9720-42FA-A233-1E5794532BDE}"/>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38</xdr:row>
      <xdr:rowOff>15240</xdr:rowOff>
    </xdr:to>
    <xdr:cxnSp macro="">
      <xdr:nvCxnSpPr>
        <xdr:cNvPr id="82" name="直線コネクタ 81">
          <a:extLst>
            <a:ext uri="{FF2B5EF4-FFF2-40B4-BE49-F238E27FC236}">
              <a16:creationId xmlns:a16="http://schemas.microsoft.com/office/drawing/2014/main" id="{C3F16758-D4DB-43F0-B81B-1B5FBAAF4109}"/>
            </a:ext>
          </a:extLst>
        </xdr:cNvPr>
        <xdr:cNvCxnSpPr/>
      </xdr:nvCxnSpPr>
      <xdr:spPr>
        <a:xfrm>
          <a:off x="1130300" y="64655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A7FBF56E-F484-4D5C-AEB2-AE76C49744D4}"/>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a:extLst>
            <a:ext uri="{FF2B5EF4-FFF2-40B4-BE49-F238E27FC236}">
              <a16:creationId xmlns:a16="http://schemas.microsoft.com/office/drawing/2014/main" id="{9120DBDC-612C-41F8-8301-B64D811D44A5}"/>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a:extLst>
            <a:ext uri="{FF2B5EF4-FFF2-40B4-BE49-F238E27FC236}">
              <a16:creationId xmlns:a16="http://schemas.microsoft.com/office/drawing/2014/main" id="{9461F838-75A2-43EE-BA2B-F91888E3E46D}"/>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a:extLst>
            <a:ext uri="{FF2B5EF4-FFF2-40B4-BE49-F238E27FC236}">
              <a16:creationId xmlns:a16="http://schemas.microsoft.com/office/drawing/2014/main" id="{39B221E1-9822-41CE-BA73-DF11B6B70214}"/>
            </a:ext>
          </a:extLst>
        </xdr:cNvPr>
        <xdr:cNvSpPr txBox="1"/>
      </xdr:nvSpPr>
      <xdr:spPr>
        <a:xfrm>
          <a:off x="927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409E489D-FF69-47EA-823D-D8EADF1A5982}"/>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116857</xdr:rowOff>
    </xdr:from>
    <xdr:ext cx="405111" cy="259045"/>
    <xdr:sp macro="" textlink="">
      <xdr:nvSpPr>
        <xdr:cNvPr id="88" name="n_2mainValue【道路】&#10;有形固定資産減価償却率">
          <a:extLst>
            <a:ext uri="{FF2B5EF4-FFF2-40B4-BE49-F238E27FC236}">
              <a16:creationId xmlns:a16="http://schemas.microsoft.com/office/drawing/2014/main" id="{B9275374-1CC3-4F10-BAEA-2C6BB8DD5EDA}"/>
            </a:ext>
          </a:extLst>
        </xdr:cNvPr>
        <xdr:cNvSpPr txBox="1"/>
      </xdr:nvSpPr>
      <xdr:spPr>
        <a:xfrm>
          <a:off x="2705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7FF8515B-CCD1-4C1B-B288-E7C97A034744}"/>
            </a:ext>
          </a:extLst>
        </xdr:cNvPr>
        <xdr:cNvSpPr txBox="1"/>
      </xdr:nvSpPr>
      <xdr:spPr>
        <a:xfrm>
          <a:off x="1816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EF4D0D7D-B381-411A-8656-4D127F0589A9}"/>
            </a:ext>
          </a:extLst>
        </xdr:cNvPr>
        <xdr:cNvSpPr txBox="1"/>
      </xdr:nvSpPr>
      <xdr:spPr>
        <a:xfrm>
          <a:off x="927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82853B-3BF2-4576-AF55-ED7D55BC9E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41BD382-F6C4-477A-9E23-0946ECE6F2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2E40778-AD17-4C66-A3F1-CF8BA842A9F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C282BA7-324A-40D9-A15B-FF54EC5E99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311163-1A82-40BE-9FAB-912CD428F3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21B6D5-C519-44C8-8B07-62041FCAC9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34F359A-27ED-49D2-8DB4-FEAC68E9FD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30E8580-5C77-4FA2-BA67-C887A1EBE4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73CCED-D1CD-45F0-BE0E-9E2EDF77D9A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26B899-FC34-45CB-A5BE-664E52360F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FB8B400-E9B7-4B88-9BEF-24A2B398CDB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8F38E28-EF9C-4FF9-8A80-BAECDFDE175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7152183-9CAB-442A-BB32-D1D28D0CE85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728DD4DF-99F6-4E06-8DCF-912848B42D6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28A0E0E-A654-4F4A-A009-3F2BD0C5ABA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5F8C65AB-6C4E-492F-A9E7-6A57CC03A563}"/>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F714A6C-3AC5-42EB-998A-A22B7D554B6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34B44ECC-1D2F-467C-A0F1-F8E2EA7F1F84}"/>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15B8491-A7E2-4E0A-A480-6BF4410DEC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74A49196-AA1C-4160-9C60-F81B408322C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7D46B33-FEB9-4E9E-BDC7-41C2A2F044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904D7843-6594-40CE-9A76-837DAC3B0358}"/>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6163D083-E871-4E03-9207-D08F2B587F1F}"/>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F5F0F0B5-7266-44FF-B015-A59883B39A27}"/>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F6E7CC5A-6373-40F4-9BB0-3A52A9704491}"/>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C4164D43-6A64-411B-BAFC-31BC0D5FC7A7}"/>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775CBF65-10E1-4743-81AE-648BCE7E4633}"/>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92C50039-2F3A-4862-A87C-E21A0AD0315A}"/>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5C122418-6652-4416-9413-04D3719403EE}"/>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56200</xdr:rowOff>
    </xdr:from>
    <xdr:to>
      <xdr:col>46</xdr:col>
      <xdr:colOff>38100</xdr:colOff>
      <xdr:row>41</xdr:row>
      <xdr:rowOff>157800</xdr:rowOff>
    </xdr:to>
    <xdr:sp macro="" textlink="">
      <xdr:nvSpPr>
        <xdr:cNvPr id="120" name="フローチャート: 判断 119">
          <a:extLst>
            <a:ext uri="{FF2B5EF4-FFF2-40B4-BE49-F238E27FC236}">
              <a16:creationId xmlns:a16="http://schemas.microsoft.com/office/drawing/2014/main" id="{881389EE-5849-41B0-8122-32AAD5605F88}"/>
            </a:ext>
          </a:extLst>
        </xdr:cNvPr>
        <xdr:cNvSpPr/>
      </xdr:nvSpPr>
      <xdr:spPr>
        <a:xfrm>
          <a:off x="8699500" y="708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56723</xdr:rowOff>
    </xdr:from>
    <xdr:to>
      <xdr:col>41</xdr:col>
      <xdr:colOff>101600</xdr:colOff>
      <xdr:row>41</xdr:row>
      <xdr:rowOff>158323</xdr:rowOff>
    </xdr:to>
    <xdr:sp macro="" textlink="">
      <xdr:nvSpPr>
        <xdr:cNvPr id="121" name="フローチャート: 判断 120">
          <a:extLst>
            <a:ext uri="{FF2B5EF4-FFF2-40B4-BE49-F238E27FC236}">
              <a16:creationId xmlns:a16="http://schemas.microsoft.com/office/drawing/2014/main" id="{A16C1BBD-9075-4749-B326-484B00FB8CC5}"/>
            </a:ext>
          </a:extLst>
        </xdr:cNvPr>
        <xdr:cNvSpPr/>
      </xdr:nvSpPr>
      <xdr:spPr>
        <a:xfrm>
          <a:off x="7810500" y="708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57243</xdr:rowOff>
    </xdr:from>
    <xdr:to>
      <xdr:col>36</xdr:col>
      <xdr:colOff>165100</xdr:colOff>
      <xdr:row>41</xdr:row>
      <xdr:rowOff>158843</xdr:rowOff>
    </xdr:to>
    <xdr:sp macro="" textlink="">
      <xdr:nvSpPr>
        <xdr:cNvPr id="122" name="フローチャート: 判断 121">
          <a:extLst>
            <a:ext uri="{FF2B5EF4-FFF2-40B4-BE49-F238E27FC236}">
              <a16:creationId xmlns:a16="http://schemas.microsoft.com/office/drawing/2014/main" id="{1202C8D3-5593-4EE2-AD38-30BB4C3062AE}"/>
            </a:ext>
          </a:extLst>
        </xdr:cNvPr>
        <xdr:cNvSpPr/>
      </xdr:nvSpPr>
      <xdr:spPr>
        <a:xfrm>
          <a:off x="6921500" y="708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B3C763A-DAA4-4251-A445-D3ADB46A79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325D1DB-BE08-4660-9DDF-132B243627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07219A-5B73-4BE4-9E34-E1FDB2611E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A215C2-0FFD-4215-906F-E9EAF01119F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A7650E-72DF-4F3D-82C2-80D258B14C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40928</xdr:rowOff>
    </xdr:from>
    <xdr:to>
      <xdr:col>55</xdr:col>
      <xdr:colOff>50800</xdr:colOff>
      <xdr:row>41</xdr:row>
      <xdr:rowOff>142528</xdr:rowOff>
    </xdr:to>
    <xdr:sp macro="" textlink="">
      <xdr:nvSpPr>
        <xdr:cNvPr id="128" name="楕円 127">
          <a:extLst>
            <a:ext uri="{FF2B5EF4-FFF2-40B4-BE49-F238E27FC236}">
              <a16:creationId xmlns:a16="http://schemas.microsoft.com/office/drawing/2014/main" id="{4D699FCD-EC3B-4904-A468-0B002C115E0E}"/>
            </a:ext>
          </a:extLst>
        </xdr:cNvPr>
        <xdr:cNvSpPr/>
      </xdr:nvSpPr>
      <xdr:spPr>
        <a:xfrm>
          <a:off x="10426700" y="70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557A687F-B9BA-4E49-9C60-B2980FF3C4A8}"/>
            </a:ext>
          </a:extLst>
        </xdr:cNvPr>
        <xdr:cNvSpPr txBox="1"/>
      </xdr:nvSpPr>
      <xdr:spPr>
        <a:xfrm>
          <a:off x="10515600"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42003</xdr:rowOff>
    </xdr:from>
    <xdr:to>
      <xdr:col>50</xdr:col>
      <xdr:colOff>165100</xdr:colOff>
      <xdr:row>41</xdr:row>
      <xdr:rowOff>143603</xdr:rowOff>
    </xdr:to>
    <xdr:sp macro="" textlink="">
      <xdr:nvSpPr>
        <xdr:cNvPr id="130" name="楕円 129">
          <a:extLst>
            <a:ext uri="{FF2B5EF4-FFF2-40B4-BE49-F238E27FC236}">
              <a16:creationId xmlns:a16="http://schemas.microsoft.com/office/drawing/2014/main" id="{608A7026-8D16-4A80-94A6-5C435ACF0D84}"/>
            </a:ext>
          </a:extLst>
        </xdr:cNvPr>
        <xdr:cNvSpPr/>
      </xdr:nvSpPr>
      <xdr:spPr>
        <a:xfrm>
          <a:off x="9588500" y="7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91728</xdr:rowOff>
    </xdr:from>
    <xdr:to>
      <xdr:col>55</xdr:col>
      <xdr:colOff>0</xdr:colOff>
      <xdr:row>41</xdr:row>
      <xdr:rowOff>92803</xdr:rowOff>
    </xdr:to>
    <xdr:cxnSp macro="">
      <xdr:nvCxnSpPr>
        <xdr:cNvPr id="131" name="直線コネクタ 130">
          <a:extLst>
            <a:ext uri="{FF2B5EF4-FFF2-40B4-BE49-F238E27FC236}">
              <a16:creationId xmlns:a16="http://schemas.microsoft.com/office/drawing/2014/main" id="{EB8EE3DC-1104-4891-937A-7037A23DA72C}"/>
            </a:ext>
          </a:extLst>
        </xdr:cNvPr>
        <xdr:cNvCxnSpPr/>
      </xdr:nvCxnSpPr>
      <xdr:spPr>
        <a:xfrm flipV="1">
          <a:off x="9639300" y="7121178"/>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43054</xdr:rowOff>
    </xdr:from>
    <xdr:to>
      <xdr:col>46</xdr:col>
      <xdr:colOff>38100</xdr:colOff>
      <xdr:row>41</xdr:row>
      <xdr:rowOff>144654</xdr:rowOff>
    </xdr:to>
    <xdr:sp macro="" textlink="">
      <xdr:nvSpPr>
        <xdr:cNvPr id="132" name="楕円 131">
          <a:extLst>
            <a:ext uri="{FF2B5EF4-FFF2-40B4-BE49-F238E27FC236}">
              <a16:creationId xmlns:a16="http://schemas.microsoft.com/office/drawing/2014/main" id="{0F1989C1-9BD0-4E10-9E5D-B62B2BA82051}"/>
            </a:ext>
          </a:extLst>
        </xdr:cNvPr>
        <xdr:cNvSpPr/>
      </xdr:nvSpPr>
      <xdr:spPr>
        <a:xfrm>
          <a:off x="8699500" y="70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92803</xdr:rowOff>
    </xdr:from>
    <xdr:to>
      <xdr:col>50</xdr:col>
      <xdr:colOff>114300</xdr:colOff>
      <xdr:row>41</xdr:row>
      <xdr:rowOff>93854</xdr:rowOff>
    </xdr:to>
    <xdr:cxnSp macro="">
      <xdr:nvCxnSpPr>
        <xdr:cNvPr id="133" name="直線コネクタ 132">
          <a:extLst>
            <a:ext uri="{FF2B5EF4-FFF2-40B4-BE49-F238E27FC236}">
              <a16:creationId xmlns:a16="http://schemas.microsoft.com/office/drawing/2014/main" id="{F954E884-AB5D-42CB-9E40-0DF2D2A59D84}"/>
            </a:ext>
          </a:extLst>
        </xdr:cNvPr>
        <xdr:cNvCxnSpPr/>
      </xdr:nvCxnSpPr>
      <xdr:spPr>
        <a:xfrm flipV="1">
          <a:off x="8750300" y="712225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44086</xdr:rowOff>
    </xdr:from>
    <xdr:to>
      <xdr:col>41</xdr:col>
      <xdr:colOff>101600</xdr:colOff>
      <xdr:row>41</xdr:row>
      <xdr:rowOff>145686</xdr:rowOff>
    </xdr:to>
    <xdr:sp macro="" textlink="">
      <xdr:nvSpPr>
        <xdr:cNvPr id="134" name="楕円 133">
          <a:extLst>
            <a:ext uri="{FF2B5EF4-FFF2-40B4-BE49-F238E27FC236}">
              <a16:creationId xmlns:a16="http://schemas.microsoft.com/office/drawing/2014/main" id="{AEBF1E48-C9AE-4EC2-9A08-A3127B2FF851}"/>
            </a:ext>
          </a:extLst>
        </xdr:cNvPr>
        <xdr:cNvSpPr/>
      </xdr:nvSpPr>
      <xdr:spPr>
        <a:xfrm>
          <a:off x="7810500" y="707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93854</xdr:rowOff>
    </xdr:from>
    <xdr:to>
      <xdr:col>45</xdr:col>
      <xdr:colOff>177800</xdr:colOff>
      <xdr:row>41</xdr:row>
      <xdr:rowOff>94886</xdr:rowOff>
    </xdr:to>
    <xdr:cxnSp macro="">
      <xdr:nvCxnSpPr>
        <xdr:cNvPr id="135" name="直線コネクタ 134">
          <a:extLst>
            <a:ext uri="{FF2B5EF4-FFF2-40B4-BE49-F238E27FC236}">
              <a16:creationId xmlns:a16="http://schemas.microsoft.com/office/drawing/2014/main" id="{07875C5E-99F7-4220-92E2-D8BCBFA38286}"/>
            </a:ext>
          </a:extLst>
        </xdr:cNvPr>
        <xdr:cNvCxnSpPr/>
      </xdr:nvCxnSpPr>
      <xdr:spPr>
        <a:xfrm flipV="1">
          <a:off x="7861300" y="7123304"/>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44886</xdr:rowOff>
    </xdr:from>
    <xdr:to>
      <xdr:col>36</xdr:col>
      <xdr:colOff>165100</xdr:colOff>
      <xdr:row>41</xdr:row>
      <xdr:rowOff>146486</xdr:rowOff>
    </xdr:to>
    <xdr:sp macro="" textlink="">
      <xdr:nvSpPr>
        <xdr:cNvPr id="136" name="楕円 135">
          <a:extLst>
            <a:ext uri="{FF2B5EF4-FFF2-40B4-BE49-F238E27FC236}">
              <a16:creationId xmlns:a16="http://schemas.microsoft.com/office/drawing/2014/main" id="{4FF01530-926F-4F53-9097-BCC7F759C95A}"/>
            </a:ext>
          </a:extLst>
        </xdr:cNvPr>
        <xdr:cNvSpPr/>
      </xdr:nvSpPr>
      <xdr:spPr>
        <a:xfrm>
          <a:off x="6921500" y="70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94886</xdr:rowOff>
    </xdr:from>
    <xdr:to>
      <xdr:col>41</xdr:col>
      <xdr:colOff>50800</xdr:colOff>
      <xdr:row>41</xdr:row>
      <xdr:rowOff>95686</xdr:rowOff>
    </xdr:to>
    <xdr:cxnSp macro="">
      <xdr:nvCxnSpPr>
        <xdr:cNvPr id="137" name="直線コネクタ 136">
          <a:extLst>
            <a:ext uri="{FF2B5EF4-FFF2-40B4-BE49-F238E27FC236}">
              <a16:creationId xmlns:a16="http://schemas.microsoft.com/office/drawing/2014/main" id="{11D31F94-1927-4B24-B478-CBA6896AC332}"/>
            </a:ext>
          </a:extLst>
        </xdr:cNvPr>
        <xdr:cNvCxnSpPr/>
      </xdr:nvCxnSpPr>
      <xdr:spPr>
        <a:xfrm flipV="1">
          <a:off x="6972300" y="712433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761AAAF7-E38D-4D58-8AAD-9FC4EE42A7E8}"/>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148927</xdr:rowOff>
    </xdr:from>
    <xdr:ext cx="534377" cy="259045"/>
    <xdr:sp macro="" textlink="">
      <xdr:nvSpPr>
        <xdr:cNvPr id="139" name="n_2aveValue【道路】&#10;一人当たり延長">
          <a:extLst>
            <a:ext uri="{FF2B5EF4-FFF2-40B4-BE49-F238E27FC236}">
              <a16:creationId xmlns:a16="http://schemas.microsoft.com/office/drawing/2014/main" id="{A6947131-420F-48D4-A71E-2843DB6C3BC8}"/>
            </a:ext>
          </a:extLst>
        </xdr:cNvPr>
        <xdr:cNvSpPr txBox="1"/>
      </xdr:nvSpPr>
      <xdr:spPr>
        <a:xfrm>
          <a:off x="8483111" y="71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149450</xdr:rowOff>
    </xdr:from>
    <xdr:ext cx="534377" cy="259045"/>
    <xdr:sp macro="" textlink="">
      <xdr:nvSpPr>
        <xdr:cNvPr id="140" name="n_3aveValue【道路】&#10;一人当たり延長">
          <a:extLst>
            <a:ext uri="{FF2B5EF4-FFF2-40B4-BE49-F238E27FC236}">
              <a16:creationId xmlns:a16="http://schemas.microsoft.com/office/drawing/2014/main" id="{886EB9D0-7AFC-4625-AAB6-DE172852A4F3}"/>
            </a:ext>
          </a:extLst>
        </xdr:cNvPr>
        <xdr:cNvSpPr txBox="1"/>
      </xdr:nvSpPr>
      <xdr:spPr>
        <a:xfrm>
          <a:off x="7594111" y="71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149970</xdr:rowOff>
    </xdr:from>
    <xdr:ext cx="534377" cy="259045"/>
    <xdr:sp macro="" textlink="">
      <xdr:nvSpPr>
        <xdr:cNvPr id="141" name="n_4aveValue【道路】&#10;一人当たり延長">
          <a:extLst>
            <a:ext uri="{FF2B5EF4-FFF2-40B4-BE49-F238E27FC236}">
              <a16:creationId xmlns:a16="http://schemas.microsoft.com/office/drawing/2014/main" id="{6CE56DD1-88EC-446A-B255-610A3590A752}"/>
            </a:ext>
          </a:extLst>
        </xdr:cNvPr>
        <xdr:cNvSpPr txBox="1"/>
      </xdr:nvSpPr>
      <xdr:spPr>
        <a:xfrm>
          <a:off x="6705111" y="717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134730</xdr:rowOff>
    </xdr:from>
    <xdr:ext cx="534377" cy="259045"/>
    <xdr:sp macro="" textlink="">
      <xdr:nvSpPr>
        <xdr:cNvPr id="142" name="n_1mainValue【道路】&#10;一人当たり延長">
          <a:extLst>
            <a:ext uri="{FF2B5EF4-FFF2-40B4-BE49-F238E27FC236}">
              <a16:creationId xmlns:a16="http://schemas.microsoft.com/office/drawing/2014/main" id="{C5FFA028-4511-4565-BAA2-8F633670264D}"/>
            </a:ext>
          </a:extLst>
        </xdr:cNvPr>
        <xdr:cNvSpPr txBox="1"/>
      </xdr:nvSpPr>
      <xdr:spPr>
        <a:xfrm>
          <a:off x="9359411" y="71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161181</xdr:rowOff>
    </xdr:from>
    <xdr:ext cx="534377" cy="259045"/>
    <xdr:sp macro="" textlink="">
      <xdr:nvSpPr>
        <xdr:cNvPr id="143" name="n_2mainValue【道路】&#10;一人当たり延長">
          <a:extLst>
            <a:ext uri="{FF2B5EF4-FFF2-40B4-BE49-F238E27FC236}">
              <a16:creationId xmlns:a16="http://schemas.microsoft.com/office/drawing/2014/main" id="{FF2F1D8A-2B2A-44F1-9D63-481A0ACB1149}"/>
            </a:ext>
          </a:extLst>
        </xdr:cNvPr>
        <xdr:cNvSpPr txBox="1"/>
      </xdr:nvSpPr>
      <xdr:spPr>
        <a:xfrm>
          <a:off x="8483111" y="68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162213</xdr:rowOff>
    </xdr:from>
    <xdr:ext cx="534377" cy="259045"/>
    <xdr:sp macro="" textlink="">
      <xdr:nvSpPr>
        <xdr:cNvPr id="144" name="n_3mainValue【道路】&#10;一人当たり延長">
          <a:extLst>
            <a:ext uri="{FF2B5EF4-FFF2-40B4-BE49-F238E27FC236}">
              <a16:creationId xmlns:a16="http://schemas.microsoft.com/office/drawing/2014/main" id="{ACB53B16-C36F-4C8F-A80A-39AC20BB5EAD}"/>
            </a:ext>
          </a:extLst>
        </xdr:cNvPr>
        <xdr:cNvSpPr txBox="1"/>
      </xdr:nvSpPr>
      <xdr:spPr>
        <a:xfrm>
          <a:off x="7594111" y="68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163013</xdr:rowOff>
    </xdr:from>
    <xdr:ext cx="534377" cy="259045"/>
    <xdr:sp macro="" textlink="">
      <xdr:nvSpPr>
        <xdr:cNvPr id="145" name="n_4mainValue【道路】&#10;一人当たり延長">
          <a:extLst>
            <a:ext uri="{FF2B5EF4-FFF2-40B4-BE49-F238E27FC236}">
              <a16:creationId xmlns:a16="http://schemas.microsoft.com/office/drawing/2014/main" id="{8B9BC81C-D000-472B-AB3D-D4F8F7740BE9}"/>
            </a:ext>
          </a:extLst>
        </xdr:cNvPr>
        <xdr:cNvSpPr txBox="1"/>
      </xdr:nvSpPr>
      <xdr:spPr>
        <a:xfrm>
          <a:off x="6705111" y="68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7DBC742-874C-42A6-8BA0-779832458D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B5BD3D6-6E63-46DB-AC10-664DF95632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69D41CB-8FCD-419E-A9D2-701BC8669E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40F2EB3-5B9A-4661-9EA3-E72AFCB1DA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1DF2935-0DBF-4FFE-891E-A7076EDC1E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786CD0A-E643-4711-956E-D6F4A66597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31D76F0-9A7E-4FAB-9CA0-2473E86EBD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D7B1CB6-0208-41E6-894F-1463CD457D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88182D8-34E9-41E0-AD2F-A4AB551E06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50636D6-DCC6-4407-9F14-3B09CF92AD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70CD6FD-1BCB-45BD-B0BC-05AD40587B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487BBC2-4676-45DF-85F9-FAF210CE67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58FC538-F71D-48FD-9B04-80339D859EB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D84AD00-C98B-4055-939A-B479D52EFD4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B0ECD23-39B1-4403-9099-EF0D1D32C9D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123044C-15F8-4138-9708-7DC73EBB71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CE2519BB-7800-49E0-AE67-CF3A685F33F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76EFF9C-8C56-4516-80EE-12D8C70249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EB1895E-C1F2-429A-AB1A-ED6795E7DD4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1CB7BAD-9759-4FC6-AEB2-2936D7BCDDF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27A8C1B-1E01-4F84-AACF-D0F2EB7D1FF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4C1B4F6-1F98-4BF0-9E6B-6312CE601F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A0DC56B-0647-40C4-9A6C-E01194CE20F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73658C-4F03-4A6A-A132-4402B44272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206451EC-E895-4D25-B5D3-454300E828E0}"/>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486B89F-F565-43EF-89BF-E90E6257322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C6A636ED-9A34-4AC9-8877-C36459C2F053}"/>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BD215F8E-FDA0-4A06-8E41-D6F2434CB81C}"/>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91D558D5-4FAA-4F5A-9881-C62CC3F2D69A}"/>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C6B75D34-6C61-4ED7-B7FF-91F37ADE2E19}"/>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78EFD06D-9F8A-4B3B-91DA-489E7BB153FF}"/>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11996B7B-4A33-48DA-962A-9A20D2F53431}"/>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78" name="フローチャート: 判断 177">
          <a:extLst>
            <a:ext uri="{FF2B5EF4-FFF2-40B4-BE49-F238E27FC236}">
              <a16:creationId xmlns:a16="http://schemas.microsoft.com/office/drawing/2014/main" id="{F75255C4-CD4F-46A3-8E21-C93CF4F9FADA}"/>
            </a:ext>
          </a:extLst>
        </xdr:cNvPr>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9" name="フローチャート: 判断 178">
          <a:extLst>
            <a:ext uri="{FF2B5EF4-FFF2-40B4-BE49-F238E27FC236}">
              <a16:creationId xmlns:a16="http://schemas.microsoft.com/office/drawing/2014/main" id="{B288F374-088D-42C3-8C41-EFC57FFE2846}"/>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0" name="フローチャート: 判断 179">
          <a:extLst>
            <a:ext uri="{FF2B5EF4-FFF2-40B4-BE49-F238E27FC236}">
              <a16:creationId xmlns:a16="http://schemas.microsoft.com/office/drawing/2014/main" id="{A452683E-B5CE-4789-ACB0-9F99EEF45090}"/>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82D1406-E640-4303-93DC-0DCD395998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917B9EC-CAA8-4513-9278-2C200C035A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67D2611-FACB-4BD9-9F0E-6B1AECD3B7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BD40D2-3D99-46CE-B56D-FD60DEEA9A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890A70-D2DD-4EAB-9B01-2E332B1F49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86" name="楕円 185">
          <a:extLst>
            <a:ext uri="{FF2B5EF4-FFF2-40B4-BE49-F238E27FC236}">
              <a16:creationId xmlns:a16="http://schemas.microsoft.com/office/drawing/2014/main" id="{FF32BEAD-9914-4AA2-9E35-77CF80E285EE}"/>
            </a:ext>
          </a:extLst>
        </xdr:cNvPr>
        <xdr:cNvSpPr/>
      </xdr:nvSpPr>
      <xdr:spPr>
        <a:xfrm>
          <a:off x="4584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152417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0905B6C-950A-49B9-B28B-6CB23670AB23}"/>
            </a:ext>
          </a:extLst>
        </xdr:cNvPr>
        <xdr:cNvSpPr txBox="1"/>
      </xdr:nvSpPr>
      <xdr:spPr>
        <a:xfrm>
          <a:off x="4673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8" name="楕円 187">
          <a:extLst>
            <a:ext uri="{FF2B5EF4-FFF2-40B4-BE49-F238E27FC236}">
              <a16:creationId xmlns:a16="http://schemas.microsoft.com/office/drawing/2014/main" id="{6C24EBB8-D315-483F-AD06-62FA804C7B86}"/>
            </a:ext>
          </a:extLst>
        </xdr:cNvPr>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53340</xdr:rowOff>
    </xdr:to>
    <xdr:cxnSp macro="">
      <xdr:nvCxnSpPr>
        <xdr:cNvPr id="189" name="直線コネクタ 188">
          <a:extLst>
            <a:ext uri="{FF2B5EF4-FFF2-40B4-BE49-F238E27FC236}">
              <a16:creationId xmlns:a16="http://schemas.microsoft.com/office/drawing/2014/main" id="{4E8F4880-F23A-4B3E-9A7E-A42C95E14A0E}"/>
            </a:ext>
          </a:extLst>
        </xdr:cNvPr>
        <xdr:cNvCxnSpPr/>
      </xdr:nvCxnSpPr>
      <xdr:spPr>
        <a:xfrm>
          <a:off x="3797300" y="103270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133985</xdr:rowOff>
    </xdr:from>
    <xdr:to>
      <xdr:col>15</xdr:col>
      <xdr:colOff>101600</xdr:colOff>
      <xdr:row>60</xdr:row>
      <xdr:rowOff>64135</xdr:rowOff>
    </xdr:to>
    <xdr:sp macro="" textlink="">
      <xdr:nvSpPr>
        <xdr:cNvPr id="190" name="楕円 189">
          <a:extLst>
            <a:ext uri="{FF2B5EF4-FFF2-40B4-BE49-F238E27FC236}">
              <a16:creationId xmlns:a16="http://schemas.microsoft.com/office/drawing/2014/main" id="{20C2E794-46B2-4048-9533-BC9576016A7B}"/>
            </a:ext>
          </a:extLst>
        </xdr:cNvPr>
        <xdr:cNvSpPr/>
      </xdr:nvSpPr>
      <xdr:spPr>
        <a:xfrm>
          <a:off x="2857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xdr:rowOff>
    </xdr:from>
    <xdr:to>
      <xdr:col>19</xdr:col>
      <xdr:colOff>177800</xdr:colOff>
      <xdr:row>60</xdr:row>
      <xdr:rowOff>40005</xdr:rowOff>
    </xdr:to>
    <xdr:cxnSp macro="">
      <xdr:nvCxnSpPr>
        <xdr:cNvPr id="191" name="直線コネクタ 190">
          <a:extLst>
            <a:ext uri="{FF2B5EF4-FFF2-40B4-BE49-F238E27FC236}">
              <a16:creationId xmlns:a16="http://schemas.microsoft.com/office/drawing/2014/main" id="{B6F5C372-0C40-40F4-85FC-167971FA880F}"/>
            </a:ext>
          </a:extLst>
        </xdr:cNvPr>
        <xdr:cNvCxnSpPr/>
      </xdr:nvCxnSpPr>
      <xdr:spPr>
        <a:xfrm>
          <a:off x="2908300" y="10300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192" name="楕円 191">
          <a:extLst>
            <a:ext uri="{FF2B5EF4-FFF2-40B4-BE49-F238E27FC236}">
              <a16:creationId xmlns:a16="http://schemas.microsoft.com/office/drawing/2014/main" id="{94595CAE-48DB-4920-8EF2-8A13E8A84FE2}"/>
            </a:ext>
          </a:extLst>
        </xdr:cNvPr>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13335</xdr:rowOff>
    </xdr:to>
    <xdr:cxnSp macro="">
      <xdr:nvCxnSpPr>
        <xdr:cNvPr id="193" name="直線コネクタ 192">
          <a:extLst>
            <a:ext uri="{FF2B5EF4-FFF2-40B4-BE49-F238E27FC236}">
              <a16:creationId xmlns:a16="http://schemas.microsoft.com/office/drawing/2014/main" id="{8145CB9D-AC59-40E4-8191-5A3725975A4E}"/>
            </a:ext>
          </a:extLst>
        </xdr:cNvPr>
        <xdr:cNvCxnSpPr/>
      </xdr:nvCxnSpPr>
      <xdr:spPr>
        <a:xfrm>
          <a:off x="2019300" y="10273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4" name="楕円 193">
          <a:extLst>
            <a:ext uri="{FF2B5EF4-FFF2-40B4-BE49-F238E27FC236}">
              <a16:creationId xmlns:a16="http://schemas.microsoft.com/office/drawing/2014/main" id="{41897AE6-7705-4BAC-9102-7E9A4CFA2D0D}"/>
            </a:ext>
          </a:extLst>
        </xdr:cNvPr>
        <xdr:cNvSpPr/>
      </xdr:nvSpPr>
      <xdr:spPr>
        <a:xfrm>
          <a:off x="107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59</xdr:row>
      <xdr:rowOff>158115</xdr:rowOff>
    </xdr:to>
    <xdr:cxnSp macro="">
      <xdr:nvCxnSpPr>
        <xdr:cNvPr id="195" name="直線コネクタ 194">
          <a:extLst>
            <a:ext uri="{FF2B5EF4-FFF2-40B4-BE49-F238E27FC236}">
              <a16:creationId xmlns:a16="http://schemas.microsoft.com/office/drawing/2014/main" id="{BC70B7BD-43DA-4D0B-8FF1-7C5D00A64BE3}"/>
            </a:ext>
          </a:extLst>
        </xdr:cNvPr>
        <xdr:cNvCxnSpPr/>
      </xdr:nvCxnSpPr>
      <xdr:spPr>
        <a:xfrm>
          <a:off x="1130300" y="102565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E9DD068-84FC-447A-8DB5-A9B1CD3B5BB2}"/>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26ECC2A4-F6DA-40D5-B79D-68987783BB45}"/>
            </a:ext>
          </a:extLst>
        </xdr:cNvPr>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39128AB-53CB-4A46-9AB3-5E066FD35514}"/>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6AFB2B8-F973-4FE4-BB5F-197DE442D627}"/>
            </a:ext>
          </a:extLst>
        </xdr:cNvPr>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81932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065F0CC-D2B7-48D3-92C4-7EDDC866092A}"/>
            </a:ext>
          </a:extLst>
        </xdr:cNvPr>
        <xdr:cNvSpPr txBox="1"/>
      </xdr:nvSpPr>
      <xdr:spPr>
        <a:xfrm>
          <a:off x="3582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C33E86E-FB28-4205-BAE7-2737781BBD75}"/>
            </a:ext>
          </a:extLst>
        </xdr:cNvPr>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53992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3AAF516C-EE7E-4A55-8EC8-C59E7F73262C}"/>
            </a:ext>
          </a:extLst>
        </xdr:cNvPr>
        <xdr:cNvSpPr txBox="1"/>
      </xdr:nvSpPr>
      <xdr:spPr>
        <a:xfrm>
          <a:off x="1816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36847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D4B4F21-A4E2-44DD-B793-4935B176FAC1}"/>
            </a:ext>
          </a:extLst>
        </xdr:cNvPr>
        <xdr:cNvSpPr txBox="1"/>
      </xdr:nvSpPr>
      <xdr:spPr>
        <a:xfrm>
          <a:off x="927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0C6627E-29E3-42CF-8CA4-09A1CFC2E2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0B2C4AD-4BCF-4F48-B388-68D15ED7C7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0C2DEAF-DB97-4AF3-9D42-D273657D14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7150026-329E-45AC-ABA0-C9005E2A44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F4A5C11-9FC7-4F89-9C49-83F4E22735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972F73D-8AB1-44EE-BEE7-A912F91F32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78CE920-3AA0-496C-A976-8D68BE2D57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C49FD57-9D8B-4E18-81D1-7F2430DC41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6DE5471-FFE0-44D3-8152-8E70C7130A4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1EF56F9-F0BE-4043-AF40-99C7B8CB38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2A7E39CD-ADD4-414A-976A-9DB6274D63D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AC2F0E4E-23C8-4FB6-BB2C-436E270B186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BC5A6017-6919-4A19-B06B-D94CA15EE87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76EE007E-E107-49A9-AD0A-54FA2E32D69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D060313-C542-40E1-A900-B9D42327DBC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1986D37E-3DCA-49AE-95F6-3EF3E2FF643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76E72BFF-9990-4049-9135-3E2A1273C39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EDD35F47-24DE-4CD0-9518-9BCE5595115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CC3BFD0-0FE1-411A-8C05-AC7B518BF83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ECFC699D-9CF4-4EA7-BDA6-C8074BF817D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B1E6BD4-7664-47D1-9FE6-F15E1CDE3B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4905812A-5C4B-4873-A2B3-4E8FD44BD944}"/>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E0526AAE-547F-429F-B182-03E339B09605}"/>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6E8672DF-BA7E-44E7-8E1C-DFEB96E73643}"/>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C7F34296-51A8-402C-8404-021ADB91EF92}"/>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7308CB48-B9BC-439B-AE61-E12F85ECF98B}"/>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153223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EFC90741-46AA-4091-A99F-9045AA11F306}"/>
            </a:ext>
          </a:extLst>
        </xdr:cNvPr>
        <xdr:cNvSpPr txBox="1"/>
      </xdr:nvSpPr>
      <xdr:spPr>
        <a:xfrm>
          <a:off x="10515600" y="10783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ADE4F3A3-08F0-4BD5-882E-BB5359FA303C}"/>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BD2BE1D9-B0EB-4756-B262-C88B1F99819A}"/>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60005</xdr:rowOff>
    </xdr:from>
    <xdr:to>
      <xdr:col>46</xdr:col>
      <xdr:colOff>38100</xdr:colOff>
      <xdr:row>63</xdr:row>
      <xdr:rowOff>161605</xdr:rowOff>
    </xdr:to>
    <xdr:sp macro="" textlink="">
      <xdr:nvSpPr>
        <xdr:cNvPr id="233" name="フローチャート: 判断 232">
          <a:extLst>
            <a:ext uri="{FF2B5EF4-FFF2-40B4-BE49-F238E27FC236}">
              <a16:creationId xmlns:a16="http://schemas.microsoft.com/office/drawing/2014/main" id="{3303B199-3F29-4A48-8B5B-CBBC1842CD59}"/>
            </a:ext>
          </a:extLst>
        </xdr:cNvPr>
        <xdr:cNvSpPr/>
      </xdr:nvSpPr>
      <xdr:spPr>
        <a:xfrm>
          <a:off x="8699500" y="108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61633</xdr:rowOff>
    </xdr:from>
    <xdr:to>
      <xdr:col>41</xdr:col>
      <xdr:colOff>101600</xdr:colOff>
      <xdr:row>63</xdr:row>
      <xdr:rowOff>163233</xdr:rowOff>
    </xdr:to>
    <xdr:sp macro="" textlink="">
      <xdr:nvSpPr>
        <xdr:cNvPr id="234" name="フローチャート: 判断 233">
          <a:extLst>
            <a:ext uri="{FF2B5EF4-FFF2-40B4-BE49-F238E27FC236}">
              <a16:creationId xmlns:a16="http://schemas.microsoft.com/office/drawing/2014/main" id="{FEEB292C-B5EC-4F38-9E59-66E462CD2B04}"/>
            </a:ext>
          </a:extLst>
        </xdr:cNvPr>
        <xdr:cNvSpPr/>
      </xdr:nvSpPr>
      <xdr:spPr>
        <a:xfrm>
          <a:off x="7810500" y="1086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65377</xdr:rowOff>
    </xdr:from>
    <xdr:to>
      <xdr:col>36</xdr:col>
      <xdr:colOff>165100</xdr:colOff>
      <xdr:row>63</xdr:row>
      <xdr:rowOff>166977</xdr:rowOff>
    </xdr:to>
    <xdr:sp macro="" textlink="">
      <xdr:nvSpPr>
        <xdr:cNvPr id="235" name="フローチャート: 判断 234">
          <a:extLst>
            <a:ext uri="{FF2B5EF4-FFF2-40B4-BE49-F238E27FC236}">
              <a16:creationId xmlns:a16="http://schemas.microsoft.com/office/drawing/2014/main" id="{7B3F14D0-53AF-43BB-944E-0715FF1EAD79}"/>
            </a:ext>
          </a:extLst>
        </xdr:cNvPr>
        <xdr:cNvSpPr/>
      </xdr:nvSpPr>
      <xdr:spPr>
        <a:xfrm>
          <a:off x="6921500" y="1086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C249597-268C-47BF-A3E0-06DC73EA23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358E963-8429-4B84-9FFC-F204CEE409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006697-0A2A-4C6C-86CE-A6D6F6FE58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2BE718F-0666-4307-86DD-235809B9A3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8EC015D-027B-4121-BF32-32A513EF6D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92721</xdr:rowOff>
    </xdr:from>
    <xdr:to>
      <xdr:col>55</xdr:col>
      <xdr:colOff>50800</xdr:colOff>
      <xdr:row>63</xdr:row>
      <xdr:rowOff>22871</xdr:rowOff>
    </xdr:to>
    <xdr:sp macro="" textlink="">
      <xdr:nvSpPr>
        <xdr:cNvPr id="241" name="楕円 240">
          <a:extLst>
            <a:ext uri="{FF2B5EF4-FFF2-40B4-BE49-F238E27FC236}">
              <a16:creationId xmlns:a16="http://schemas.microsoft.com/office/drawing/2014/main" id="{186B4420-02C6-4F0F-B77F-6E5B9A888964}"/>
            </a:ext>
          </a:extLst>
        </xdr:cNvPr>
        <xdr:cNvSpPr/>
      </xdr:nvSpPr>
      <xdr:spPr>
        <a:xfrm>
          <a:off x="10426700" y="107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115598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3CFC6BF2-A719-4029-8B20-8BB65FDF5985}"/>
            </a:ext>
          </a:extLst>
        </xdr:cNvPr>
        <xdr:cNvSpPr txBox="1"/>
      </xdr:nvSpPr>
      <xdr:spPr>
        <a:xfrm>
          <a:off x="10515600" y="1057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99616</xdr:rowOff>
    </xdr:from>
    <xdr:to>
      <xdr:col>50</xdr:col>
      <xdr:colOff>165100</xdr:colOff>
      <xdr:row>63</xdr:row>
      <xdr:rowOff>29766</xdr:rowOff>
    </xdr:to>
    <xdr:sp macro="" textlink="">
      <xdr:nvSpPr>
        <xdr:cNvPr id="243" name="楕円 242">
          <a:extLst>
            <a:ext uri="{FF2B5EF4-FFF2-40B4-BE49-F238E27FC236}">
              <a16:creationId xmlns:a16="http://schemas.microsoft.com/office/drawing/2014/main" id="{F81E97AA-A78F-4C53-9D81-675A5CE9512C}"/>
            </a:ext>
          </a:extLst>
        </xdr:cNvPr>
        <xdr:cNvSpPr/>
      </xdr:nvSpPr>
      <xdr:spPr>
        <a:xfrm>
          <a:off x="9588500" y="107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143521</xdr:rowOff>
    </xdr:from>
    <xdr:to>
      <xdr:col>55</xdr:col>
      <xdr:colOff>0</xdr:colOff>
      <xdr:row>62</xdr:row>
      <xdr:rowOff>150416</xdr:rowOff>
    </xdr:to>
    <xdr:cxnSp macro="">
      <xdr:nvCxnSpPr>
        <xdr:cNvPr id="244" name="直線コネクタ 243">
          <a:extLst>
            <a:ext uri="{FF2B5EF4-FFF2-40B4-BE49-F238E27FC236}">
              <a16:creationId xmlns:a16="http://schemas.microsoft.com/office/drawing/2014/main" id="{E98BC462-C19F-4D81-A942-1802C79F5D14}"/>
            </a:ext>
          </a:extLst>
        </xdr:cNvPr>
        <xdr:cNvCxnSpPr/>
      </xdr:nvCxnSpPr>
      <xdr:spPr>
        <a:xfrm flipV="1">
          <a:off x="9639300" y="1077342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105343</xdr:rowOff>
    </xdr:from>
    <xdr:to>
      <xdr:col>46</xdr:col>
      <xdr:colOff>38100</xdr:colOff>
      <xdr:row>63</xdr:row>
      <xdr:rowOff>35493</xdr:rowOff>
    </xdr:to>
    <xdr:sp macro="" textlink="">
      <xdr:nvSpPr>
        <xdr:cNvPr id="245" name="楕円 244">
          <a:extLst>
            <a:ext uri="{FF2B5EF4-FFF2-40B4-BE49-F238E27FC236}">
              <a16:creationId xmlns:a16="http://schemas.microsoft.com/office/drawing/2014/main" id="{9C6AB01F-8D7A-492C-8826-EFA3378CDE1D}"/>
            </a:ext>
          </a:extLst>
        </xdr:cNvPr>
        <xdr:cNvSpPr/>
      </xdr:nvSpPr>
      <xdr:spPr>
        <a:xfrm>
          <a:off x="8699500" y="107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150416</xdr:rowOff>
    </xdr:from>
    <xdr:to>
      <xdr:col>50</xdr:col>
      <xdr:colOff>114300</xdr:colOff>
      <xdr:row>62</xdr:row>
      <xdr:rowOff>156143</xdr:rowOff>
    </xdr:to>
    <xdr:cxnSp macro="">
      <xdr:nvCxnSpPr>
        <xdr:cNvPr id="246" name="直線コネクタ 245">
          <a:extLst>
            <a:ext uri="{FF2B5EF4-FFF2-40B4-BE49-F238E27FC236}">
              <a16:creationId xmlns:a16="http://schemas.microsoft.com/office/drawing/2014/main" id="{BB6BB6C2-A8E0-4696-ABEE-43EBEA04677B}"/>
            </a:ext>
          </a:extLst>
        </xdr:cNvPr>
        <xdr:cNvCxnSpPr/>
      </xdr:nvCxnSpPr>
      <xdr:spPr>
        <a:xfrm flipV="1">
          <a:off x="8750300" y="10780316"/>
          <a:ext cx="8890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122785</xdr:rowOff>
    </xdr:from>
    <xdr:to>
      <xdr:col>41</xdr:col>
      <xdr:colOff>101600</xdr:colOff>
      <xdr:row>63</xdr:row>
      <xdr:rowOff>52935</xdr:rowOff>
    </xdr:to>
    <xdr:sp macro="" textlink="">
      <xdr:nvSpPr>
        <xdr:cNvPr id="247" name="楕円 246">
          <a:extLst>
            <a:ext uri="{FF2B5EF4-FFF2-40B4-BE49-F238E27FC236}">
              <a16:creationId xmlns:a16="http://schemas.microsoft.com/office/drawing/2014/main" id="{9A319DCD-F2A4-4131-A423-7D12A904634A}"/>
            </a:ext>
          </a:extLst>
        </xdr:cNvPr>
        <xdr:cNvSpPr/>
      </xdr:nvSpPr>
      <xdr:spPr>
        <a:xfrm>
          <a:off x="7810500" y="1075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156143</xdr:rowOff>
    </xdr:from>
    <xdr:to>
      <xdr:col>45</xdr:col>
      <xdr:colOff>177800</xdr:colOff>
      <xdr:row>63</xdr:row>
      <xdr:rowOff>2135</xdr:rowOff>
    </xdr:to>
    <xdr:cxnSp macro="">
      <xdr:nvCxnSpPr>
        <xdr:cNvPr id="248" name="直線コネクタ 247">
          <a:extLst>
            <a:ext uri="{FF2B5EF4-FFF2-40B4-BE49-F238E27FC236}">
              <a16:creationId xmlns:a16="http://schemas.microsoft.com/office/drawing/2014/main" id="{861BB293-B3BB-435D-9264-96B104D113F4}"/>
            </a:ext>
          </a:extLst>
        </xdr:cNvPr>
        <xdr:cNvCxnSpPr/>
      </xdr:nvCxnSpPr>
      <xdr:spPr>
        <a:xfrm flipV="1">
          <a:off x="7861300" y="10786043"/>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126384</xdr:rowOff>
    </xdr:from>
    <xdr:to>
      <xdr:col>36</xdr:col>
      <xdr:colOff>165100</xdr:colOff>
      <xdr:row>63</xdr:row>
      <xdr:rowOff>56534</xdr:rowOff>
    </xdr:to>
    <xdr:sp macro="" textlink="">
      <xdr:nvSpPr>
        <xdr:cNvPr id="249" name="楕円 248">
          <a:extLst>
            <a:ext uri="{FF2B5EF4-FFF2-40B4-BE49-F238E27FC236}">
              <a16:creationId xmlns:a16="http://schemas.microsoft.com/office/drawing/2014/main" id="{970544BB-C82A-4D09-8C5B-8BC1EE5416CC}"/>
            </a:ext>
          </a:extLst>
        </xdr:cNvPr>
        <xdr:cNvSpPr/>
      </xdr:nvSpPr>
      <xdr:spPr>
        <a:xfrm>
          <a:off x="6921500" y="107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2135</xdr:rowOff>
    </xdr:from>
    <xdr:to>
      <xdr:col>41</xdr:col>
      <xdr:colOff>50800</xdr:colOff>
      <xdr:row>63</xdr:row>
      <xdr:rowOff>5734</xdr:rowOff>
    </xdr:to>
    <xdr:cxnSp macro="">
      <xdr:nvCxnSpPr>
        <xdr:cNvPr id="250" name="直線コネクタ 249">
          <a:extLst>
            <a:ext uri="{FF2B5EF4-FFF2-40B4-BE49-F238E27FC236}">
              <a16:creationId xmlns:a16="http://schemas.microsoft.com/office/drawing/2014/main" id="{A8D6E88F-5C4E-4850-B835-90DCE1ECD3A2}"/>
            </a:ext>
          </a:extLst>
        </xdr:cNvPr>
        <xdr:cNvCxnSpPr/>
      </xdr:nvCxnSpPr>
      <xdr:spPr>
        <a:xfrm flipV="1">
          <a:off x="6972300" y="10803485"/>
          <a:ext cx="889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98838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6DD82638-FDA6-4B07-8F3E-0F20717BF0C3}"/>
            </a:ext>
          </a:extLst>
        </xdr:cNvPr>
        <xdr:cNvSpPr txBox="1"/>
      </xdr:nvSpPr>
      <xdr:spPr>
        <a:xfrm>
          <a:off x="9327095" y="1090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152732</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3D14D507-8188-402E-A61E-24AF0EB48FFC}"/>
            </a:ext>
          </a:extLst>
        </xdr:cNvPr>
        <xdr:cNvSpPr txBox="1"/>
      </xdr:nvSpPr>
      <xdr:spPr>
        <a:xfrm>
          <a:off x="8450795" y="1095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154360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2FEDB031-07F1-45EF-ADC9-76197F17D178}"/>
            </a:ext>
          </a:extLst>
        </xdr:cNvPr>
        <xdr:cNvSpPr txBox="1"/>
      </xdr:nvSpPr>
      <xdr:spPr>
        <a:xfrm>
          <a:off x="7561795" y="1095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158104</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47F4D512-9E4A-4DF4-BF5C-B96658B49CE3}"/>
            </a:ext>
          </a:extLst>
        </xdr:cNvPr>
        <xdr:cNvSpPr txBox="1"/>
      </xdr:nvSpPr>
      <xdr:spPr>
        <a:xfrm>
          <a:off x="6672795" y="1095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46293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5FBF93D3-E471-4DBB-97AD-050B812AF6BA}"/>
            </a:ext>
          </a:extLst>
        </xdr:cNvPr>
        <xdr:cNvSpPr txBox="1"/>
      </xdr:nvSpPr>
      <xdr:spPr>
        <a:xfrm>
          <a:off x="9327095" y="1050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52020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1819C6AC-216B-495C-84A0-B31BEF42E352}"/>
            </a:ext>
          </a:extLst>
        </xdr:cNvPr>
        <xdr:cNvSpPr txBox="1"/>
      </xdr:nvSpPr>
      <xdr:spPr>
        <a:xfrm>
          <a:off x="8450795" y="105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69462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60EF9583-2D6F-4F86-AFEB-4F47B9B3F8FA}"/>
            </a:ext>
          </a:extLst>
        </xdr:cNvPr>
        <xdr:cNvSpPr txBox="1"/>
      </xdr:nvSpPr>
      <xdr:spPr>
        <a:xfrm>
          <a:off x="7561795" y="1052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73061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FE22173B-0626-4A9A-BD43-14A5ED991FC2}"/>
            </a:ext>
          </a:extLst>
        </xdr:cNvPr>
        <xdr:cNvSpPr txBox="1"/>
      </xdr:nvSpPr>
      <xdr:spPr>
        <a:xfrm>
          <a:off x="6672795" y="1053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23E2704-DB54-43C9-A9C1-962ECFC687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A37495A-D5BD-47A7-9097-4A393E82E8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A11704E-55A4-441D-8637-74FF8E6D50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8B595E3-D527-42FE-B8E5-C8D2ADCA25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0E8845D-471D-4D81-9851-8495D904F7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F7C7B72-390C-4F8D-8CB0-AD0CC59AC7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3CB0BB9-7497-4E97-BBDE-5FD34F9477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DAB1544-C2F6-4654-BA31-D5EE343EFD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BC9BF66-F735-4D99-BD8D-BF3773FC29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A305B45-61D1-4590-8C90-96361F167CF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AB397F25-A6F7-437C-9FAF-5596C91779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D0F10589-959F-4168-A248-069CD17CA19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2BCDABFA-91BC-4E42-9DD5-41DD1E8FD2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770737F8-4F40-4AE9-BF00-EA1A2E72B57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3AA8DBBF-9B71-4E67-B749-908AD45C15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5A9B6C1E-18D5-499B-88A3-1D35A3DB88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BFFD7F7D-9771-424F-986E-58EC19E0F0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4A1EE92F-D42D-4799-89C7-051A7B6626D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C8A1542-500D-4FA8-82CA-9EBFF1BB0E9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DE138787-3AEF-4321-B4E7-E53101B2AE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97B88425-7EB9-4539-BE79-734998D1F08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B94E122E-1A89-41AC-9BF1-DC8390549B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39360AAC-CB41-4566-B825-05065AFF2F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6A02E188-FF37-444F-B8ED-5555713AEB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172A4D2C-65FA-4D5D-A6E3-6A9336D40B06}"/>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B030304B-0141-44BB-88F3-1E8C2EA29B0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C93007C3-05BD-464A-980B-51EA85D37B2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AC3A64F5-2AD8-4833-8E0E-BE691A10B75F}"/>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7C287B24-2F89-493C-847E-6EE77AC28BBD}"/>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50AA205B-33DC-4BDD-A322-8733B206E760}"/>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D6EF8592-5D16-4706-80B1-D12C28B0F993}"/>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9598605D-BABC-4E78-88E8-27D74BACAE79}"/>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1" name="フローチャート: 判断 290">
          <a:extLst>
            <a:ext uri="{FF2B5EF4-FFF2-40B4-BE49-F238E27FC236}">
              <a16:creationId xmlns:a16="http://schemas.microsoft.com/office/drawing/2014/main" id="{9F6E2D11-16CE-4D19-B6B4-079A5CE862D2}"/>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2" name="フローチャート: 判断 291">
          <a:extLst>
            <a:ext uri="{FF2B5EF4-FFF2-40B4-BE49-F238E27FC236}">
              <a16:creationId xmlns:a16="http://schemas.microsoft.com/office/drawing/2014/main" id="{D91A87E0-0A9A-4C65-96E8-A22EF7356765}"/>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3" name="フローチャート: 判断 292">
          <a:extLst>
            <a:ext uri="{FF2B5EF4-FFF2-40B4-BE49-F238E27FC236}">
              <a16:creationId xmlns:a16="http://schemas.microsoft.com/office/drawing/2014/main" id="{96EF659E-4B30-4501-9F39-0883FBA156C0}"/>
            </a:ext>
          </a:extLst>
        </xdr:cNvPr>
        <xdr:cNvSpPr/>
      </xdr:nvSpPr>
      <xdr:spPr>
        <a:xfrm>
          <a:off x="107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F4B9957-4F00-4711-B203-A612BD93EC7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3334224-69CD-485E-897C-B8F4955385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C13DF19-9EA8-4454-BF1C-85BC9A74EA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BEA136E-7556-4588-9D04-24FE2E01EF5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EB3D2C4-5413-4731-98C7-36CACA36D3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166370</xdr:rowOff>
    </xdr:from>
    <xdr:to>
      <xdr:col>24</xdr:col>
      <xdr:colOff>114300</xdr:colOff>
      <xdr:row>86</xdr:row>
      <xdr:rowOff>96520</xdr:rowOff>
    </xdr:to>
    <xdr:sp macro="" textlink="">
      <xdr:nvSpPr>
        <xdr:cNvPr id="299" name="楕円 298">
          <a:extLst>
            <a:ext uri="{FF2B5EF4-FFF2-40B4-BE49-F238E27FC236}">
              <a16:creationId xmlns:a16="http://schemas.microsoft.com/office/drawing/2014/main" id="{28B64077-F595-4C04-8276-343928D461F1}"/>
            </a:ext>
          </a:extLst>
        </xdr:cNvPr>
        <xdr:cNvSpPr/>
      </xdr:nvSpPr>
      <xdr:spPr>
        <a:xfrm>
          <a:off x="4584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81297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C8426A59-FB83-4175-B277-C075773AAE28}"/>
            </a:ext>
          </a:extLst>
        </xdr:cNvPr>
        <xdr:cNvSpPr txBox="1"/>
      </xdr:nvSpPr>
      <xdr:spPr>
        <a:xfrm>
          <a:off x="4673600" y="1465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154939</xdr:rowOff>
    </xdr:from>
    <xdr:to>
      <xdr:col>20</xdr:col>
      <xdr:colOff>38100</xdr:colOff>
      <xdr:row>86</xdr:row>
      <xdr:rowOff>85089</xdr:rowOff>
    </xdr:to>
    <xdr:sp macro="" textlink="">
      <xdr:nvSpPr>
        <xdr:cNvPr id="301" name="楕円 300">
          <a:extLst>
            <a:ext uri="{FF2B5EF4-FFF2-40B4-BE49-F238E27FC236}">
              <a16:creationId xmlns:a16="http://schemas.microsoft.com/office/drawing/2014/main" id="{BCCD9B2B-CEE4-4753-84F5-15FDBE316BD5}"/>
            </a:ext>
          </a:extLst>
        </xdr:cNvPr>
        <xdr:cNvSpPr/>
      </xdr:nvSpPr>
      <xdr:spPr>
        <a:xfrm>
          <a:off x="3746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34289</xdr:rowOff>
    </xdr:from>
    <xdr:to>
      <xdr:col>24</xdr:col>
      <xdr:colOff>63500</xdr:colOff>
      <xdr:row>86</xdr:row>
      <xdr:rowOff>45720</xdr:rowOff>
    </xdr:to>
    <xdr:cxnSp macro="">
      <xdr:nvCxnSpPr>
        <xdr:cNvPr id="302" name="直線コネクタ 301">
          <a:extLst>
            <a:ext uri="{FF2B5EF4-FFF2-40B4-BE49-F238E27FC236}">
              <a16:creationId xmlns:a16="http://schemas.microsoft.com/office/drawing/2014/main" id="{BBB52EBB-3BAC-4780-9F2F-E45D498D2834}"/>
            </a:ext>
          </a:extLst>
        </xdr:cNvPr>
        <xdr:cNvCxnSpPr/>
      </xdr:nvCxnSpPr>
      <xdr:spPr>
        <a:xfrm>
          <a:off x="3797300" y="147789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132080</xdr:rowOff>
    </xdr:from>
    <xdr:to>
      <xdr:col>15</xdr:col>
      <xdr:colOff>101600</xdr:colOff>
      <xdr:row>86</xdr:row>
      <xdr:rowOff>62230</xdr:rowOff>
    </xdr:to>
    <xdr:sp macro="" textlink="">
      <xdr:nvSpPr>
        <xdr:cNvPr id="303" name="楕円 302">
          <a:extLst>
            <a:ext uri="{FF2B5EF4-FFF2-40B4-BE49-F238E27FC236}">
              <a16:creationId xmlns:a16="http://schemas.microsoft.com/office/drawing/2014/main" id="{89E5A431-53E0-4D88-9081-A265FE05EB60}"/>
            </a:ext>
          </a:extLst>
        </xdr:cNvPr>
        <xdr:cNvSpPr/>
      </xdr:nvSpPr>
      <xdr:spPr>
        <a:xfrm>
          <a:off x="2857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xdr:rowOff>
    </xdr:from>
    <xdr:to>
      <xdr:col>19</xdr:col>
      <xdr:colOff>177800</xdr:colOff>
      <xdr:row>86</xdr:row>
      <xdr:rowOff>34289</xdr:rowOff>
    </xdr:to>
    <xdr:cxnSp macro="">
      <xdr:nvCxnSpPr>
        <xdr:cNvPr id="304" name="直線コネクタ 303">
          <a:extLst>
            <a:ext uri="{FF2B5EF4-FFF2-40B4-BE49-F238E27FC236}">
              <a16:creationId xmlns:a16="http://schemas.microsoft.com/office/drawing/2014/main" id="{48F15F89-75E5-4F5E-B7B0-6CFC1B5928C4}"/>
            </a:ext>
          </a:extLst>
        </xdr:cNvPr>
        <xdr:cNvCxnSpPr/>
      </xdr:nvCxnSpPr>
      <xdr:spPr>
        <a:xfrm>
          <a:off x="2908300" y="14756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305" name="楕円 304">
          <a:extLst>
            <a:ext uri="{FF2B5EF4-FFF2-40B4-BE49-F238E27FC236}">
              <a16:creationId xmlns:a16="http://schemas.microsoft.com/office/drawing/2014/main" id="{C16D1C75-8E1A-492F-8AD2-22914B545900}"/>
            </a:ext>
          </a:extLst>
        </xdr:cNvPr>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152400</xdr:rowOff>
    </xdr:from>
    <xdr:to>
      <xdr:col>15</xdr:col>
      <xdr:colOff>50800</xdr:colOff>
      <xdr:row>86</xdr:row>
      <xdr:rowOff>11430</xdr:rowOff>
    </xdr:to>
    <xdr:cxnSp macro="">
      <xdr:nvCxnSpPr>
        <xdr:cNvPr id="306" name="直線コネクタ 305">
          <a:extLst>
            <a:ext uri="{FF2B5EF4-FFF2-40B4-BE49-F238E27FC236}">
              <a16:creationId xmlns:a16="http://schemas.microsoft.com/office/drawing/2014/main" id="{18442D9E-CFDE-486C-92BB-E86FDD509B9C}"/>
            </a:ext>
          </a:extLst>
        </xdr:cNvPr>
        <xdr:cNvCxnSpPr/>
      </xdr:nvCxnSpPr>
      <xdr:spPr>
        <a:xfrm>
          <a:off x="2019300" y="1472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69214</xdr:rowOff>
    </xdr:from>
    <xdr:to>
      <xdr:col>6</xdr:col>
      <xdr:colOff>38100</xdr:colOff>
      <xdr:row>85</xdr:row>
      <xdr:rowOff>170814</xdr:rowOff>
    </xdr:to>
    <xdr:sp macro="" textlink="">
      <xdr:nvSpPr>
        <xdr:cNvPr id="307" name="楕円 306">
          <a:extLst>
            <a:ext uri="{FF2B5EF4-FFF2-40B4-BE49-F238E27FC236}">
              <a16:creationId xmlns:a16="http://schemas.microsoft.com/office/drawing/2014/main" id="{2312FD01-DA5B-4D92-B8AF-76143B0C6C68}"/>
            </a:ext>
          </a:extLst>
        </xdr:cNvPr>
        <xdr:cNvSpPr/>
      </xdr:nvSpPr>
      <xdr:spPr>
        <a:xfrm>
          <a:off x="1079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120014</xdr:rowOff>
    </xdr:from>
    <xdr:to>
      <xdr:col>10</xdr:col>
      <xdr:colOff>114300</xdr:colOff>
      <xdr:row>85</xdr:row>
      <xdr:rowOff>152400</xdr:rowOff>
    </xdr:to>
    <xdr:cxnSp macro="">
      <xdr:nvCxnSpPr>
        <xdr:cNvPr id="308" name="直線コネクタ 307">
          <a:extLst>
            <a:ext uri="{FF2B5EF4-FFF2-40B4-BE49-F238E27FC236}">
              <a16:creationId xmlns:a16="http://schemas.microsoft.com/office/drawing/2014/main" id="{CB4C1B53-FAAB-418B-A886-14410020EFE3}"/>
            </a:ext>
          </a:extLst>
        </xdr:cNvPr>
        <xdr:cNvCxnSpPr/>
      </xdr:nvCxnSpPr>
      <xdr:spPr>
        <a:xfrm>
          <a:off x="1130300" y="146932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24E1C108-A7FE-4F64-957D-2C82C9DF293B}"/>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0" name="n_2aveValue【公営住宅】&#10;有形固定資産減価償却率">
          <a:extLst>
            <a:ext uri="{FF2B5EF4-FFF2-40B4-BE49-F238E27FC236}">
              <a16:creationId xmlns:a16="http://schemas.microsoft.com/office/drawing/2014/main" id="{407D78EB-685B-497D-84C7-89019D0E63D9}"/>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1" name="n_3aveValue【公営住宅】&#10;有形固定資産減価償却率">
          <a:extLst>
            <a:ext uri="{FF2B5EF4-FFF2-40B4-BE49-F238E27FC236}">
              <a16:creationId xmlns:a16="http://schemas.microsoft.com/office/drawing/2014/main" id="{7C2F10B6-4E44-4205-A7C9-89CCD369AFE9}"/>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2" name="n_4aveValue【公営住宅】&#10;有形固定資産減価償却率">
          <a:extLst>
            <a:ext uri="{FF2B5EF4-FFF2-40B4-BE49-F238E27FC236}">
              <a16:creationId xmlns:a16="http://schemas.microsoft.com/office/drawing/2014/main" id="{3901817E-4E56-41A0-A171-541C9D572201}"/>
            </a:ext>
          </a:extLst>
        </xdr:cNvPr>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76216</xdr:rowOff>
    </xdr:from>
    <xdr:ext cx="405111" cy="259045"/>
    <xdr:sp macro="" textlink="">
      <xdr:nvSpPr>
        <xdr:cNvPr id="313" name="n_1mainValue【公営住宅】&#10;有形固定資産減価償却率">
          <a:extLst>
            <a:ext uri="{FF2B5EF4-FFF2-40B4-BE49-F238E27FC236}">
              <a16:creationId xmlns:a16="http://schemas.microsoft.com/office/drawing/2014/main" id="{CA0AD02E-1355-4C4F-AA69-A49BEE5DED86}"/>
            </a:ext>
          </a:extLst>
        </xdr:cNvPr>
        <xdr:cNvSpPr txBox="1"/>
      </xdr:nvSpPr>
      <xdr:spPr>
        <a:xfrm>
          <a:off x="35820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53357</xdr:rowOff>
    </xdr:from>
    <xdr:ext cx="405111" cy="259045"/>
    <xdr:sp macro="" textlink="">
      <xdr:nvSpPr>
        <xdr:cNvPr id="314" name="n_2mainValue【公営住宅】&#10;有形固定資産減価償却率">
          <a:extLst>
            <a:ext uri="{FF2B5EF4-FFF2-40B4-BE49-F238E27FC236}">
              <a16:creationId xmlns:a16="http://schemas.microsoft.com/office/drawing/2014/main" id="{87A7F2A3-47FD-4706-9B70-F40C715EEF55}"/>
            </a:ext>
          </a:extLst>
        </xdr:cNvPr>
        <xdr:cNvSpPr txBox="1"/>
      </xdr:nvSpPr>
      <xdr:spPr>
        <a:xfrm>
          <a:off x="2705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315" name="n_3mainValue【公営住宅】&#10;有形固定資産減価償却率">
          <a:extLst>
            <a:ext uri="{FF2B5EF4-FFF2-40B4-BE49-F238E27FC236}">
              <a16:creationId xmlns:a16="http://schemas.microsoft.com/office/drawing/2014/main" id="{F3C71C12-426E-47E3-B794-C5969321747C}"/>
            </a:ext>
          </a:extLst>
        </xdr:cNvPr>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161941</xdr:rowOff>
    </xdr:from>
    <xdr:ext cx="405111" cy="259045"/>
    <xdr:sp macro="" textlink="">
      <xdr:nvSpPr>
        <xdr:cNvPr id="316" name="n_4mainValue【公営住宅】&#10;有形固定資産減価償却率">
          <a:extLst>
            <a:ext uri="{FF2B5EF4-FFF2-40B4-BE49-F238E27FC236}">
              <a16:creationId xmlns:a16="http://schemas.microsoft.com/office/drawing/2014/main" id="{256EC4A0-35A2-44FD-AB32-CB66CE490FD5}"/>
            </a:ext>
          </a:extLst>
        </xdr:cNvPr>
        <xdr:cNvSpPr txBox="1"/>
      </xdr:nvSpPr>
      <xdr:spPr>
        <a:xfrm>
          <a:off x="927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FA0FA24-D77F-469F-A33D-9A6541FC1F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C78389C-0D62-4D36-8174-738D47149F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224F72E-A9B1-4B89-B87C-C7850B68C7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A391CC6-725F-40C0-9CDA-CCEE4B2ADC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1370C11C-D23F-47B0-A33E-AE6666D10C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9F7C461B-D40B-4288-A3CC-8B6746ED3B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3A390B05-627F-4B14-A862-A7CAB0800D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7FE6FEE-504B-499E-B046-2DBF0E9ABB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7B7D0D5C-4E76-46E5-9AFF-363482AA32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3A7E15F-77ED-4FDB-A269-33B0C3D9CB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97D5C5F1-AD27-4D12-90E7-96EBE965415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FAB58686-6351-484B-9B3E-F851C76974D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A2937E73-C44F-44EA-A296-4F7401A97F3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142EE4E1-4FBC-425F-99AC-096A2E3C74E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EE0C9108-71BA-46B0-B48B-0C9040597BE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88EEF392-3F13-4076-A216-27A28DF03DA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CEB325AF-E7BE-41FE-BAB7-0760A451BF3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B2437F07-28D2-48C6-A236-8BAB439A212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9041E4EB-4DEA-44B6-96CB-3E970D6C674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4C3C13AF-FD4E-4B93-A58F-50B9DD3ABE3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984480E-672B-4C78-A4EB-573F49B0103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97F08F86-49E9-4C4A-AECB-034DF38FCBBE}"/>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3319937-5697-4716-BAD5-6A14913C0A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E11EA3FE-0A28-493E-9FDA-18C32752B3C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D747CD9-128E-43B4-A308-60A1FA406C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7366E5A0-6639-4BD1-8045-91FFBF3D5AF1}"/>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C1921B73-EDF3-4E1E-8A7F-AB3E4DB4BD6C}"/>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F3F87374-682E-48AB-9950-D21D2E1994E8}"/>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5DFC5CE4-6CD4-4ABE-9521-6F3C7AA41039}"/>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7386CF49-709F-421E-99F7-EF83E05524AA}"/>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F2782B5C-3E7B-4371-BCF2-19ADFA9AE691}"/>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0E934107-9FB2-4417-9B8E-135932B622E3}"/>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C5D7A859-92BE-42D3-8C74-AC8329FB1CBA}"/>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155158</xdr:rowOff>
    </xdr:from>
    <xdr:to>
      <xdr:col>46</xdr:col>
      <xdr:colOff>38100</xdr:colOff>
      <xdr:row>86</xdr:row>
      <xdr:rowOff>85308</xdr:rowOff>
    </xdr:to>
    <xdr:sp macro="" textlink="">
      <xdr:nvSpPr>
        <xdr:cNvPr id="350" name="フローチャート: 判断 349">
          <a:extLst>
            <a:ext uri="{FF2B5EF4-FFF2-40B4-BE49-F238E27FC236}">
              <a16:creationId xmlns:a16="http://schemas.microsoft.com/office/drawing/2014/main" id="{F2AF8ED9-602E-441B-A03F-BB88A97C4659}"/>
            </a:ext>
          </a:extLst>
        </xdr:cNvPr>
        <xdr:cNvSpPr/>
      </xdr:nvSpPr>
      <xdr:spPr>
        <a:xfrm>
          <a:off x="8699500" y="147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157770</xdr:rowOff>
    </xdr:from>
    <xdr:to>
      <xdr:col>41</xdr:col>
      <xdr:colOff>101600</xdr:colOff>
      <xdr:row>86</xdr:row>
      <xdr:rowOff>87920</xdr:rowOff>
    </xdr:to>
    <xdr:sp macro="" textlink="">
      <xdr:nvSpPr>
        <xdr:cNvPr id="351" name="フローチャート: 判断 350">
          <a:extLst>
            <a:ext uri="{FF2B5EF4-FFF2-40B4-BE49-F238E27FC236}">
              <a16:creationId xmlns:a16="http://schemas.microsoft.com/office/drawing/2014/main" id="{F789BEB6-0CAD-4D02-AEA5-BA066FCC73A6}"/>
            </a:ext>
          </a:extLst>
        </xdr:cNvPr>
        <xdr:cNvSpPr/>
      </xdr:nvSpPr>
      <xdr:spPr>
        <a:xfrm>
          <a:off x="7810500" y="147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162832</xdr:rowOff>
    </xdr:from>
    <xdr:to>
      <xdr:col>36</xdr:col>
      <xdr:colOff>165100</xdr:colOff>
      <xdr:row>86</xdr:row>
      <xdr:rowOff>92982</xdr:rowOff>
    </xdr:to>
    <xdr:sp macro="" textlink="">
      <xdr:nvSpPr>
        <xdr:cNvPr id="352" name="フローチャート: 判断 351">
          <a:extLst>
            <a:ext uri="{FF2B5EF4-FFF2-40B4-BE49-F238E27FC236}">
              <a16:creationId xmlns:a16="http://schemas.microsoft.com/office/drawing/2014/main" id="{45C03F91-4E6C-45F5-92A1-69E78D5D09F7}"/>
            </a:ext>
          </a:extLst>
        </xdr:cNvPr>
        <xdr:cNvSpPr/>
      </xdr:nvSpPr>
      <xdr:spPr>
        <a:xfrm>
          <a:off x="6921500" y="147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F8FB87B-0199-48A8-84D0-37DE848625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B41FFA9-6D63-4333-9952-89402E3FFC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9A3B111-5896-4CF5-8A1B-8CC0D24D2EB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290A08C-ABE1-4675-A3B5-8EB38CADB3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1A8E6C0-2D1A-4127-82C7-F4169608C9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158260</xdr:rowOff>
    </xdr:from>
    <xdr:to>
      <xdr:col>55</xdr:col>
      <xdr:colOff>50800</xdr:colOff>
      <xdr:row>86</xdr:row>
      <xdr:rowOff>88410</xdr:rowOff>
    </xdr:to>
    <xdr:sp macro="" textlink="">
      <xdr:nvSpPr>
        <xdr:cNvPr id="358" name="楕円 357">
          <a:extLst>
            <a:ext uri="{FF2B5EF4-FFF2-40B4-BE49-F238E27FC236}">
              <a16:creationId xmlns:a16="http://schemas.microsoft.com/office/drawing/2014/main" id="{247928C2-F3A0-4A10-A68C-449ADEBA79BB}"/>
            </a:ext>
          </a:extLst>
        </xdr:cNvPr>
        <xdr:cNvSpPr/>
      </xdr:nvSpPr>
      <xdr:spPr>
        <a:xfrm>
          <a:off x="10426700" y="14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136687</xdr:rowOff>
    </xdr:from>
    <xdr:ext cx="469744" cy="259045"/>
    <xdr:sp macro="" textlink="">
      <xdr:nvSpPr>
        <xdr:cNvPr id="359" name="【公営住宅】&#10;一人当たり面積該当値テキスト">
          <a:extLst>
            <a:ext uri="{FF2B5EF4-FFF2-40B4-BE49-F238E27FC236}">
              <a16:creationId xmlns:a16="http://schemas.microsoft.com/office/drawing/2014/main" id="{90646704-5D0E-4129-B57D-97A1AACC6CE8}"/>
            </a:ext>
          </a:extLst>
        </xdr:cNvPr>
        <xdr:cNvSpPr txBox="1"/>
      </xdr:nvSpPr>
      <xdr:spPr>
        <a:xfrm>
          <a:off x="10515600" y="14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161689</xdr:rowOff>
    </xdr:from>
    <xdr:to>
      <xdr:col>50</xdr:col>
      <xdr:colOff>165100</xdr:colOff>
      <xdr:row>86</xdr:row>
      <xdr:rowOff>91839</xdr:rowOff>
    </xdr:to>
    <xdr:sp macro="" textlink="">
      <xdr:nvSpPr>
        <xdr:cNvPr id="360" name="楕円 359">
          <a:extLst>
            <a:ext uri="{FF2B5EF4-FFF2-40B4-BE49-F238E27FC236}">
              <a16:creationId xmlns:a16="http://schemas.microsoft.com/office/drawing/2014/main" id="{BEBC9D02-C6D4-4761-A3E7-C479516C7716}"/>
            </a:ext>
          </a:extLst>
        </xdr:cNvPr>
        <xdr:cNvSpPr/>
      </xdr:nvSpPr>
      <xdr:spPr>
        <a:xfrm>
          <a:off x="9588500" y="147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37610</xdr:rowOff>
    </xdr:from>
    <xdr:to>
      <xdr:col>55</xdr:col>
      <xdr:colOff>0</xdr:colOff>
      <xdr:row>86</xdr:row>
      <xdr:rowOff>41039</xdr:rowOff>
    </xdr:to>
    <xdr:cxnSp macro="">
      <xdr:nvCxnSpPr>
        <xdr:cNvPr id="361" name="直線コネクタ 360">
          <a:extLst>
            <a:ext uri="{FF2B5EF4-FFF2-40B4-BE49-F238E27FC236}">
              <a16:creationId xmlns:a16="http://schemas.microsoft.com/office/drawing/2014/main" id="{689B9C46-3FD1-479B-85AA-12EC56A7AB18}"/>
            </a:ext>
          </a:extLst>
        </xdr:cNvPr>
        <xdr:cNvCxnSpPr/>
      </xdr:nvCxnSpPr>
      <xdr:spPr>
        <a:xfrm flipV="1">
          <a:off x="9639300" y="1478231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164954</xdr:rowOff>
    </xdr:from>
    <xdr:to>
      <xdr:col>46</xdr:col>
      <xdr:colOff>38100</xdr:colOff>
      <xdr:row>86</xdr:row>
      <xdr:rowOff>95104</xdr:rowOff>
    </xdr:to>
    <xdr:sp macro="" textlink="">
      <xdr:nvSpPr>
        <xdr:cNvPr id="362" name="楕円 361">
          <a:extLst>
            <a:ext uri="{FF2B5EF4-FFF2-40B4-BE49-F238E27FC236}">
              <a16:creationId xmlns:a16="http://schemas.microsoft.com/office/drawing/2014/main" id="{AE66D80E-7BC2-4F3D-ADB9-48E801B65E3D}"/>
            </a:ext>
          </a:extLst>
        </xdr:cNvPr>
        <xdr:cNvSpPr/>
      </xdr:nvSpPr>
      <xdr:spPr>
        <a:xfrm>
          <a:off x="8699500" y="147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41039</xdr:rowOff>
    </xdr:from>
    <xdr:to>
      <xdr:col>50</xdr:col>
      <xdr:colOff>114300</xdr:colOff>
      <xdr:row>86</xdr:row>
      <xdr:rowOff>44304</xdr:rowOff>
    </xdr:to>
    <xdr:cxnSp macro="">
      <xdr:nvCxnSpPr>
        <xdr:cNvPr id="363" name="直線コネクタ 362">
          <a:extLst>
            <a:ext uri="{FF2B5EF4-FFF2-40B4-BE49-F238E27FC236}">
              <a16:creationId xmlns:a16="http://schemas.microsoft.com/office/drawing/2014/main" id="{3BE56B0B-0899-4EAE-A936-C7CA8F28B549}"/>
            </a:ext>
          </a:extLst>
        </xdr:cNvPr>
        <xdr:cNvCxnSpPr/>
      </xdr:nvCxnSpPr>
      <xdr:spPr>
        <a:xfrm flipV="1">
          <a:off x="8750300" y="147857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168221</xdr:rowOff>
    </xdr:from>
    <xdr:to>
      <xdr:col>41</xdr:col>
      <xdr:colOff>101600</xdr:colOff>
      <xdr:row>86</xdr:row>
      <xdr:rowOff>98371</xdr:rowOff>
    </xdr:to>
    <xdr:sp macro="" textlink="">
      <xdr:nvSpPr>
        <xdr:cNvPr id="364" name="楕円 363">
          <a:extLst>
            <a:ext uri="{FF2B5EF4-FFF2-40B4-BE49-F238E27FC236}">
              <a16:creationId xmlns:a16="http://schemas.microsoft.com/office/drawing/2014/main" id="{1F2EB251-5998-47A0-83AA-2BD0CBC04AB6}"/>
            </a:ext>
          </a:extLst>
        </xdr:cNvPr>
        <xdr:cNvSpPr/>
      </xdr:nvSpPr>
      <xdr:spPr>
        <a:xfrm>
          <a:off x="7810500" y="147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44304</xdr:rowOff>
    </xdr:from>
    <xdr:to>
      <xdr:col>45</xdr:col>
      <xdr:colOff>177800</xdr:colOff>
      <xdr:row>86</xdr:row>
      <xdr:rowOff>47571</xdr:rowOff>
    </xdr:to>
    <xdr:cxnSp macro="">
      <xdr:nvCxnSpPr>
        <xdr:cNvPr id="365" name="直線コネクタ 364">
          <a:extLst>
            <a:ext uri="{FF2B5EF4-FFF2-40B4-BE49-F238E27FC236}">
              <a16:creationId xmlns:a16="http://schemas.microsoft.com/office/drawing/2014/main" id="{E59233F0-F984-430A-AD39-FCDC1DBB3CB7}"/>
            </a:ext>
          </a:extLst>
        </xdr:cNvPr>
        <xdr:cNvCxnSpPr/>
      </xdr:nvCxnSpPr>
      <xdr:spPr>
        <a:xfrm flipV="1">
          <a:off x="7861300" y="1478900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200</xdr:rowOff>
    </xdr:from>
    <xdr:to>
      <xdr:col>36</xdr:col>
      <xdr:colOff>165100</xdr:colOff>
      <xdr:row>86</xdr:row>
      <xdr:rowOff>101800</xdr:rowOff>
    </xdr:to>
    <xdr:sp macro="" textlink="">
      <xdr:nvSpPr>
        <xdr:cNvPr id="366" name="楕円 365">
          <a:extLst>
            <a:ext uri="{FF2B5EF4-FFF2-40B4-BE49-F238E27FC236}">
              <a16:creationId xmlns:a16="http://schemas.microsoft.com/office/drawing/2014/main" id="{482D5F9C-672E-4345-9039-3CDEC71F2E4F}"/>
            </a:ext>
          </a:extLst>
        </xdr:cNvPr>
        <xdr:cNvSpPr/>
      </xdr:nvSpPr>
      <xdr:spPr>
        <a:xfrm>
          <a:off x="6921500" y="147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47571</xdr:rowOff>
    </xdr:from>
    <xdr:to>
      <xdr:col>41</xdr:col>
      <xdr:colOff>50800</xdr:colOff>
      <xdr:row>86</xdr:row>
      <xdr:rowOff>51000</xdr:rowOff>
    </xdr:to>
    <xdr:cxnSp macro="">
      <xdr:nvCxnSpPr>
        <xdr:cNvPr id="367" name="直線コネクタ 366">
          <a:extLst>
            <a:ext uri="{FF2B5EF4-FFF2-40B4-BE49-F238E27FC236}">
              <a16:creationId xmlns:a16="http://schemas.microsoft.com/office/drawing/2014/main" id="{C5CEA3AF-25EA-4A44-A78C-48B63D301F80}"/>
            </a:ext>
          </a:extLst>
        </xdr:cNvPr>
        <xdr:cNvCxnSpPr/>
      </xdr:nvCxnSpPr>
      <xdr:spPr>
        <a:xfrm flipV="1">
          <a:off x="6972300" y="147922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48F36367-22A2-4CCE-BE25-A6DCF3B779D3}"/>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101835</xdr:rowOff>
    </xdr:from>
    <xdr:ext cx="469744" cy="259045"/>
    <xdr:sp macro="" textlink="">
      <xdr:nvSpPr>
        <xdr:cNvPr id="369" name="n_2aveValue【公営住宅】&#10;一人当たり面積">
          <a:extLst>
            <a:ext uri="{FF2B5EF4-FFF2-40B4-BE49-F238E27FC236}">
              <a16:creationId xmlns:a16="http://schemas.microsoft.com/office/drawing/2014/main" id="{A2D94A57-584E-42E7-AAF8-B7617B88A06E}"/>
            </a:ext>
          </a:extLst>
        </xdr:cNvPr>
        <xdr:cNvSpPr txBox="1"/>
      </xdr:nvSpPr>
      <xdr:spPr>
        <a:xfrm>
          <a:off x="8515427" y="145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104447</xdr:rowOff>
    </xdr:from>
    <xdr:ext cx="469744" cy="259045"/>
    <xdr:sp macro="" textlink="">
      <xdr:nvSpPr>
        <xdr:cNvPr id="370" name="n_3aveValue【公営住宅】&#10;一人当たり面積">
          <a:extLst>
            <a:ext uri="{FF2B5EF4-FFF2-40B4-BE49-F238E27FC236}">
              <a16:creationId xmlns:a16="http://schemas.microsoft.com/office/drawing/2014/main" id="{E8A80AC4-3F83-4C4B-A4F7-BBBECA76CC2B}"/>
            </a:ext>
          </a:extLst>
        </xdr:cNvPr>
        <xdr:cNvSpPr txBox="1"/>
      </xdr:nvSpPr>
      <xdr:spPr>
        <a:xfrm>
          <a:off x="7626427" y="145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109509</xdr:rowOff>
    </xdr:from>
    <xdr:ext cx="469744" cy="259045"/>
    <xdr:sp macro="" textlink="">
      <xdr:nvSpPr>
        <xdr:cNvPr id="371" name="n_4aveValue【公営住宅】&#10;一人当たり面積">
          <a:extLst>
            <a:ext uri="{FF2B5EF4-FFF2-40B4-BE49-F238E27FC236}">
              <a16:creationId xmlns:a16="http://schemas.microsoft.com/office/drawing/2014/main" id="{AFB92F98-1193-4C26-A591-DB7598D6FA59}"/>
            </a:ext>
          </a:extLst>
        </xdr:cNvPr>
        <xdr:cNvSpPr txBox="1"/>
      </xdr:nvSpPr>
      <xdr:spPr>
        <a:xfrm>
          <a:off x="6737427" y="14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82966</xdr:rowOff>
    </xdr:from>
    <xdr:ext cx="469744" cy="259045"/>
    <xdr:sp macro="" textlink="">
      <xdr:nvSpPr>
        <xdr:cNvPr id="372" name="n_1mainValue【公営住宅】&#10;一人当たり面積">
          <a:extLst>
            <a:ext uri="{FF2B5EF4-FFF2-40B4-BE49-F238E27FC236}">
              <a16:creationId xmlns:a16="http://schemas.microsoft.com/office/drawing/2014/main" id="{10B75CCE-5B56-498D-9E17-23FE89568331}"/>
            </a:ext>
          </a:extLst>
        </xdr:cNvPr>
        <xdr:cNvSpPr txBox="1"/>
      </xdr:nvSpPr>
      <xdr:spPr>
        <a:xfrm>
          <a:off x="9391727" y="148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86231</xdr:rowOff>
    </xdr:from>
    <xdr:ext cx="469744" cy="259045"/>
    <xdr:sp macro="" textlink="">
      <xdr:nvSpPr>
        <xdr:cNvPr id="373" name="n_2mainValue【公営住宅】&#10;一人当たり面積">
          <a:extLst>
            <a:ext uri="{FF2B5EF4-FFF2-40B4-BE49-F238E27FC236}">
              <a16:creationId xmlns:a16="http://schemas.microsoft.com/office/drawing/2014/main" id="{807D3A2D-9CCE-4747-87B3-2F03B0C76C09}"/>
            </a:ext>
          </a:extLst>
        </xdr:cNvPr>
        <xdr:cNvSpPr txBox="1"/>
      </xdr:nvSpPr>
      <xdr:spPr>
        <a:xfrm>
          <a:off x="8515427" y="1483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89498</xdr:rowOff>
    </xdr:from>
    <xdr:ext cx="469744" cy="259045"/>
    <xdr:sp macro="" textlink="">
      <xdr:nvSpPr>
        <xdr:cNvPr id="374" name="n_3mainValue【公営住宅】&#10;一人当たり面積">
          <a:extLst>
            <a:ext uri="{FF2B5EF4-FFF2-40B4-BE49-F238E27FC236}">
              <a16:creationId xmlns:a16="http://schemas.microsoft.com/office/drawing/2014/main" id="{5E465A83-64DA-4E43-B53E-1CE240B02472}"/>
            </a:ext>
          </a:extLst>
        </xdr:cNvPr>
        <xdr:cNvSpPr txBox="1"/>
      </xdr:nvSpPr>
      <xdr:spPr>
        <a:xfrm>
          <a:off x="7626427" y="148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92927</xdr:rowOff>
    </xdr:from>
    <xdr:ext cx="469744" cy="259045"/>
    <xdr:sp macro="" textlink="">
      <xdr:nvSpPr>
        <xdr:cNvPr id="375" name="n_4mainValue【公営住宅】&#10;一人当たり面積">
          <a:extLst>
            <a:ext uri="{FF2B5EF4-FFF2-40B4-BE49-F238E27FC236}">
              <a16:creationId xmlns:a16="http://schemas.microsoft.com/office/drawing/2014/main" id="{B688BD0F-EB6A-4015-8C39-9ACA1BF518FE}"/>
            </a:ext>
          </a:extLst>
        </xdr:cNvPr>
        <xdr:cNvSpPr txBox="1"/>
      </xdr:nvSpPr>
      <xdr:spPr>
        <a:xfrm>
          <a:off x="6737427" y="1483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0C5BDB1-04CD-4999-BFB0-850412BD59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CCEEBBE-BF29-4DE8-929E-449A28A9DB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93EF8CE-52E4-4355-8FEA-6866372970F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A16AB00-92CA-40A7-A39F-80FFF9AB4E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40F39EB-40D5-44FD-AE06-9DE680EEB9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F7277EA-4776-4B54-BFCC-DDD2689C01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C9E3FE9-24A4-4115-8378-2B6346F431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EAA1FB2-298A-4E92-A93D-3606F6E11D4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462A8229-091A-4C7F-8672-259C44CB6E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4634FBE-1859-4DE1-884C-30A088C942E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E71CE494-C255-4B18-8FA1-AFEAACA2BC5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74BE3AC8-61FF-446E-AFCC-E7A0E7CE672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7065AE54-B46C-4169-AF8E-AFE07D02296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96B5419A-2AE5-4118-B899-26FC9CC812A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F3AF3C4A-8F12-4C05-9BEE-4C8E377A1E5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F0098FC3-D9DC-4C1B-B5D7-1EBB0B5B989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ABE05C2-6D15-401E-8868-0729F5F7B2F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2923256-43D1-4953-AE60-4F4139C4897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14E0DB7E-49A9-4784-B9C6-B554ECFD3F5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90486209-651F-48F3-9F6B-27C20ED8881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31603DDC-6F67-4CDC-A7E5-E72C80A728F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548EABB8-786A-4BA6-8D70-52F9A14216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B955C4D3-F068-4F40-B1F7-AC07C213437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774498E-1E83-4E5E-91A4-8CA13F4EB02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15821E9-80FA-4D58-AF7F-51563A9CD8A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1" name="直線コネクタ 400">
          <a:extLst>
            <a:ext uri="{FF2B5EF4-FFF2-40B4-BE49-F238E27FC236}">
              <a16:creationId xmlns:a16="http://schemas.microsoft.com/office/drawing/2014/main" id="{9A4032B6-BD65-4781-8C5E-0483F5AAD22D}"/>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B1FB22AC-E593-4204-85A9-8EAEDF0AD731}"/>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3" name="直線コネクタ 402">
          <a:extLst>
            <a:ext uri="{FF2B5EF4-FFF2-40B4-BE49-F238E27FC236}">
              <a16:creationId xmlns:a16="http://schemas.microsoft.com/office/drawing/2014/main" id="{FF303657-7731-424D-BE8C-C86F4B5D7D23}"/>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5476DC66-24BA-484F-86E3-1160E5A14A25}"/>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5" name="直線コネクタ 404">
          <a:extLst>
            <a:ext uri="{FF2B5EF4-FFF2-40B4-BE49-F238E27FC236}">
              <a16:creationId xmlns:a16="http://schemas.microsoft.com/office/drawing/2014/main" id="{4B654517-B703-4471-AD26-CA1461D7D4B2}"/>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106697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C29ACF96-B299-4E2F-8C1A-D4C3810735C0}"/>
            </a:ext>
          </a:extLst>
        </xdr:cNvPr>
        <xdr:cNvSpPr txBox="1"/>
      </xdr:nvSpPr>
      <xdr:spPr>
        <a:xfrm>
          <a:off x="4673600" y="1828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407" name="フローチャート: 判断 406">
          <a:extLst>
            <a:ext uri="{FF2B5EF4-FFF2-40B4-BE49-F238E27FC236}">
              <a16:creationId xmlns:a16="http://schemas.microsoft.com/office/drawing/2014/main" id="{3DEB3645-603D-4D36-8CB2-2288820D5A10}"/>
            </a:ext>
          </a:extLst>
        </xdr:cNvPr>
        <xdr:cNvSpPr/>
      </xdr:nvSpPr>
      <xdr:spPr>
        <a:xfrm>
          <a:off x="4584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118473</xdr:rowOff>
    </xdr:from>
    <xdr:to>
      <xdr:col>20</xdr:col>
      <xdr:colOff>38100</xdr:colOff>
      <xdr:row>107</xdr:row>
      <xdr:rowOff>48623</xdr:rowOff>
    </xdr:to>
    <xdr:sp macro="" textlink="">
      <xdr:nvSpPr>
        <xdr:cNvPr id="408" name="フローチャート: 判断 407">
          <a:extLst>
            <a:ext uri="{FF2B5EF4-FFF2-40B4-BE49-F238E27FC236}">
              <a16:creationId xmlns:a16="http://schemas.microsoft.com/office/drawing/2014/main" id="{46E3747A-0C36-41C2-A47B-73CF03A8738E}"/>
            </a:ext>
          </a:extLst>
        </xdr:cNvPr>
        <xdr:cNvSpPr/>
      </xdr:nvSpPr>
      <xdr:spPr>
        <a:xfrm>
          <a:off x="3746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44994</xdr:rowOff>
    </xdr:from>
    <xdr:to>
      <xdr:col>15</xdr:col>
      <xdr:colOff>101600</xdr:colOff>
      <xdr:row>105</xdr:row>
      <xdr:rowOff>146594</xdr:rowOff>
    </xdr:to>
    <xdr:sp macro="" textlink="">
      <xdr:nvSpPr>
        <xdr:cNvPr id="409" name="フローチャート: 判断 408">
          <a:extLst>
            <a:ext uri="{FF2B5EF4-FFF2-40B4-BE49-F238E27FC236}">
              <a16:creationId xmlns:a16="http://schemas.microsoft.com/office/drawing/2014/main" id="{408D33E4-EED1-4C1E-B333-C4AF65565100}"/>
            </a:ext>
          </a:extLst>
        </xdr:cNvPr>
        <xdr:cNvSpPr/>
      </xdr:nvSpPr>
      <xdr:spPr>
        <a:xfrm>
          <a:off x="2857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10" name="フローチャート: 判断 409">
          <a:extLst>
            <a:ext uri="{FF2B5EF4-FFF2-40B4-BE49-F238E27FC236}">
              <a16:creationId xmlns:a16="http://schemas.microsoft.com/office/drawing/2014/main" id="{6014CC32-ED92-4791-9FBF-FDEAEBB6A039}"/>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11" name="フローチャート: 判断 410">
          <a:extLst>
            <a:ext uri="{FF2B5EF4-FFF2-40B4-BE49-F238E27FC236}">
              <a16:creationId xmlns:a16="http://schemas.microsoft.com/office/drawing/2014/main" id="{B270A976-8A7B-46F6-BF22-B9CC4AC0195A}"/>
            </a:ext>
          </a:extLst>
        </xdr:cNvPr>
        <xdr:cNvSpPr/>
      </xdr:nvSpPr>
      <xdr:spPr>
        <a:xfrm>
          <a:off x="1079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B93A0C9-A22E-4BBE-B465-033D5946F2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1A8E0A9-20C1-43EF-8021-4A3DC24C4A1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9BD5A8B-8B0B-4176-9ACC-A70A606D6D1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799A189-7CD6-48EF-803D-0CB705348F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3A3481D-841F-4CCD-B844-86FACDE65B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7" name="楕円 416">
          <a:extLst>
            <a:ext uri="{FF2B5EF4-FFF2-40B4-BE49-F238E27FC236}">
              <a16:creationId xmlns:a16="http://schemas.microsoft.com/office/drawing/2014/main" id="{2372D0F9-D2B4-4F95-81BE-F97B4F44BB65}"/>
            </a:ext>
          </a:extLst>
        </xdr:cNvPr>
        <xdr:cNvSpPr/>
      </xdr:nvSpPr>
      <xdr:spPr>
        <a:xfrm>
          <a:off x="4584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23784</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8C3CB415-FD29-4E5A-B9E3-98273B405D07}"/>
            </a:ext>
          </a:extLst>
        </xdr:cNvPr>
        <xdr:cNvSpPr txBox="1"/>
      </xdr:nvSpPr>
      <xdr:spPr>
        <a:xfrm>
          <a:off x="4673600" y="18026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147864</xdr:rowOff>
    </xdr:from>
    <xdr:to>
      <xdr:col>20</xdr:col>
      <xdr:colOff>38100</xdr:colOff>
      <xdr:row>106</xdr:row>
      <xdr:rowOff>78014</xdr:rowOff>
    </xdr:to>
    <xdr:sp macro="" textlink="">
      <xdr:nvSpPr>
        <xdr:cNvPr id="419" name="楕円 418">
          <a:extLst>
            <a:ext uri="{FF2B5EF4-FFF2-40B4-BE49-F238E27FC236}">
              <a16:creationId xmlns:a16="http://schemas.microsoft.com/office/drawing/2014/main" id="{D6015E7E-52F2-4C09-9F69-2EFF4E68A2B5}"/>
            </a:ext>
          </a:extLst>
        </xdr:cNvPr>
        <xdr:cNvSpPr/>
      </xdr:nvSpPr>
      <xdr:spPr>
        <a:xfrm>
          <a:off x="3746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27214</xdr:rowOff>
    </xdr:from>
    <xdr:to>
      <xdr:col>24</xdr:col>
      <xdr:colOff>63500</xdr:colOff>
      <xdr:row>106</xdr:row>
      <xdr:rowOff>51707</xdr:rowOff>
    </xdr:to>
    <xdr:cxnSp macro="">
      <xdr:nvCxnSpPr>
        <xdr:cNvPr id="420" name="直線コネクタ 419">
          <a:extLst>
            <a:ext uri="{FF2B5EF4-FFF2-40B4-BE49-F238E27FC236}">
              <a16:creationId xmlns:a16="http://schemas.microsoft.com/office/drawing/2014/main" id="{D32691E3-09A8-486F-B518-5EB7339D5A79}"/>
            </a:ext>
          </a:extLst>
        </xdr:cNvPr>
        <xdr:cNvCxnSpPr/>
      </xdr:nvCxnSpPr>
      <xdr:spPr>
        <a:xfrm>
          <a:off x="3797300" y="1820091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123371</xdr:rowOff>
    </xdr:from>
    <xdr:to>
      <xdr:col>15</xdr:col>
      <xdr:colOff>101600</xdr:colOff>
      <xdr:row>106</xdr:row>
      <xdr:rowOff>53521</xdr:rowOff>
    </xdr:to>
    <xdr:sp macro="" textlink="">
      <xdr:nvSpPr>
        <xdr:cNvPr id="421" name="楕円 420">
          <a:extLst>
            <a:ext uri="{FF2B5EF4-FFF2-40B4-BE49-F238E27FC236}">
              <a16:creationId xmlns:a16="http://schemas.microsoft.com/office/drawing/2014/main" id="{63C3ABDA-7BC7-4D33-AEBA-202BEFB1F017}"/>
            </a:ext>
          </a:extLst>
        </xdr:cNvPr>
        <xdr:cNvSpPr/>
      </xdr:nvSpPr>
      <xdr:spPr>
        <a:xfrm>
          <a:off x="2857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xdr:rowOff>
    </xdr:from>
    <xdr:to>
      <xdr:col>19</xdr:col>
      <xdr:colOff>177800</xdr:colOff>
      <xdr:row>106</xdr:row>
      <xdr:rowOff>27214</xdr:rowOff>
    </xdr:to>
    <xdr:cxnSp macro="">
      <xdr:nvCxnSpPr>
        <xdr:cNvPr id="422" name="直線コネクタ 421">
          <a:extLst>
            <a:ext uri="{FF2B5EF4-FFF2-40B4-BE49-F238E27FC236}">
              <a16:creationId xmlns:a16="http://schemas.microsoft.com/office/drawing/2014/main" id="{E96986F4-8719-4C1E-9AE9-621694A78A8B}"/>
            </a:ext>
          </a:extLst>
        </xdr:cNvPr>
        <xdr:cNvCxnSpPr/>
      </xdr:nvCxnSpPr>
      <xdr:spPr>
        <a:xfrm>
          <a:off x="2908300" y="181764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97245</xdr:rowOff>
    </xdr:from>
    <xdr:to>
      <xdr:col>10</xdr:col>
      <xdr:colOff>165100</xdr:colOff>
      <xdr:row>106</xdr:row>
      <xdr:rowOff>27395</xdr:rowOff>
    </xdr:to>
    <xdr:sp macro="" textlink="">
      <xdr:nvSpPr>
        <xdr:cNvPr id="423" name="楕円 422">
          <a:extLst>
            <a:ext uri="{FF2B5EF4-FFF2-40B4-BE49-F238E27FC236}">
              <a16:creationId xmlns:a16="http://schemas.microsoft.com/office/drawing/2014/main" id="{C297F994-9092-4511-9E4E-91FDAF0F6AEC}"/>
            </a:ext>
          </a:extLst>
        </xdr:cNvPr>
        <xdr:cNvSpPr/>
      </xdr:nvSpPr>
      <xdr:spPr>
        <a:xfrm>
          <a:off x="1968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148045</xdr:rowOff>
    </xdr:from>
    <xdr:to>
      <xdr:col>15</xdr:col>
      <xdr:colOff>50800</xdr:colOff>
      <xdr:row>106</xdr:row>
      <xdr:rowOff>2721</xdr:rowOff>
    </xdr:to>
    <xdr:cxnSp macro="">
      <xdr:nvCxnSpPr>
        <xdr:cNvPr id="424" name="直線コネクタ 423">
          <a:extLst>
            <a:ext uri="{FF2B5EF4-FFF2-40B4-BE49-F238E27FC236}">
              <a16:creationId xmlns:a16="http://schemas.microsoft.com/office/drawing/2014/main" id="{C0F8D69C-BA36-4FE2-9ABF-8CEE28AE6071}"/>
            </a:ext>
          </a:extLst>
        </xdr:cNvPr>
        <xdr:cNvCxnSpPr/>
      </xdr:nvCxnSpPr>
      <xdr:spPr>
        <a:xfrm>
          <a:off x="2019300" y="181502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5" name="楕円 424">
          <a:extLst>
            <a:ext uri="{FF2B5EF4-FFF2-40B4-BE49-F238E27FC236}">
              <a16:creationId xmlns:a16="http://schemas.microsoft.com/office/drawing/2014/main" id="{E944AE96-CB1F-4482-A86F-F665713C5718}"/>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148045</xdr:rowOff>
    </xdr:to>
    <xdr:cxnSp macro="">
      <xdr:nvCxnSpPr>
        <xdr:cNvPr id="426" name="直線コネクタ 425">
          <a:extLst>
            <a:ext uri="{FF2B5EF4-FFF2-40B4-BE49-F238E27FC236}">
              <a16:creationId xmlns:a16="http://schemas.microsoft.com/office/drawing/2014/main" id="{DD326DF5-6E69-4968-8085-C6F2DDD3B35B}"/>
            </a:ext>
          </a:extLst>
        </xdr:cNvPr>
        <xdr:cNvCxnSpPr/>
      </xdr:nvCxnSpPr>
      <xdr:spPr>
        <a:xfrm>
          <a:off x="1130300" y="1812417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39750</xdr:rowOff>
    </xdr:from>
    <xdr:ext cx="405111" cy="259045"/>
    <xdr:sp macro="" textlink="">
      <xdr:nvSpPr>
        <xdr:cNvPr id="427" name="n_1aveValue【港湾・漁港】&#10;有形固定資産減価償却率">
          <a:extLst>
            <a:ext uri="{FF2B5EF4-FFF2-40B4-BE49-F238E27FC236}">
              <a16:creationId xmlns:a16="http://schemas.microsoft.com/office/drawing/2014/main" id="{1544E928-77A1-4F35-A36A-62CE21899B07}"/>
            </a:ext>
          </a:extLst>
        </xdr:cNvPr>
        <xdr:cNvSpPr txBox="1"/>
      </xdr:nvSpPr>
      <xdr:spPr>
        <a:xfrm>
          <a:off x="3582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163121</xdr:rowOff>
    </xdr:from>
    <xdr:ext cx="405111" cy="259045"/>
    <xdr:sp macro="" textlink="">
      <xdr:nvSpPr>
        <xdr:cNvPr id="428" name="n_2aveValue【港湾・漁港】&#10;有形固定資産減価償却率">
          <a:extLst>
            <a:ext uri="{FF2B5EF4-FFF2-40B4-BE49-F238E27FC236}">
              <a16:creationId xmlns:a16="http://schemas.microsoft.com/office/drawing/2014/main" id="{945FC590-3C96-4B8E-956B-32EE9A581388}"/>
            </a:ext>
          </a:extLst>
        </xdr:cNvPr>
        <xdr:cNvSpPr txBox="1"/>
      </xdr:nvSpPr>
      <xdr:spPr>
        <a:xfrm>
          <a:off x="2705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429" name="n_3aveValue【港湾・漁港】&#10;有形固定資産減価償却率">
          <a:extLst>
            <a:ext uri="{FF2B5EF4-FFF2-40B4-BE49-F238E27FC236}">
              <a16:creationId xmlns:a16="http://schemas.microsoft.com/office/drawing/2014/main" id="{3BD34A0B-E0FC-4447-AA51-E0A37916BD1A}"/>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168020</xdr:rowOff>
    </xdr:from>
    <xdr:ext cx="405111" cy="259045"/>
    <xdr:sp macro="" textlink="">
      <xdr:nvSpPr>
        <xdr:cNvPr id="430" name="n_4aveValue【港湾・漁港】&#10;有形固定資産減価償却率">
          <a:extLst>
            <a:ext uri="{FF2B5EF4-FFF2-40B4-BE49-F238E27FC236}">
              <a16:creationId xmlns:a16="http://schemas.microsoft.com/office/drawing/2014/main" id="{9ECF9279-A9FD-4799-813C-A1D2E7DAB2A7}"/>
            </a:ext>
          </a:extLst>
        </xdr:cNvPr>
        <xdr:cNvSpPr txBox="1"/>
      </xdr:nvSpPr>
      <xdr:spPr>
        <a:xfrm>
          <a:off x="927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94541</xdr:rowOff>
    </xdr:from>
    <xdr:ext cx="405111" cy="259045"/>
    <xdr:sp macro="" textlink="">
      <xdr:nvSpPr>
        <xdr:cNvPr id="431" name="n_1mainValue【港湾・漁港】&#10;有形固定資産減価償却率">
          <a:extLst>
            <a:ext uri="{FF2B5EF4-FFF2-40B4-BE49-F238E27FC236}">
              <a16:creationId xmlns:a16="http://schemas.microsoft.com/office/drawing/2014/main" id="{2D962708-16DD-4FD5-8638-8060969029B8}"/>
            </a:ext>
          </a:extLst>
        </xdr:cNvPr>
        <xdr:cNvSpPr txBox="1"/>
      </xdr:nvSpPr>
      <xdr:spPr>
        <a:xfrm>
          <a:off x="3582044" y="1792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2" name="n_2mainValue【港湾・漁港】&#10;有形固定資産減価償却率">
          <a:extLst>
            <a:ext uri="{FF2B5EF4-FFF2-40B4-BE49-F238E27FC236}">
              <a16:creationId xmlns:a16="http://schemas.microsoft.com/office/drawing/2014/main" id="{738D3601-CC58-48AB-958A-ACD4106B2AD5}"/>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18522</xdr:rowOff>
    </xdr:from>
    <xdr:ext cx="405111" cy="259045"/>
    <xdr:sp macro="" textlink="">
      <xdr:nvSpPr>
        <xdr:cNvPr id="433" name="n_3mainValue【港湾・漁港】&#10;有形固定資産減価償却率">
          <a:extLst>
            <a:ext uri="{FF2B5EF4-FFF2-40B4-BE49-F238E27FC236}">
              <a16:creationId xmlns:a16="http://schemas.microsoft.com/office/drawing/2014/main" id="{85C72AEA-C95C-408C-B963-8471D4EF15D6}"/>
            </a:ext>
          </a:extLst>
        </xdr:cNvPr>
        <xdr:cNvSpPr txBox="1"/>
      </xdr:nvSpPr>
      <xdr:spPr>
        <a:xfrm>
          <a:off x="1816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34" name="n_4mainValue【港湾・漁港】&#10;有形固定資産減価償却率">
          <a:extLst>
            <a:ext uri="{FF2B5EF4-FFF2-40B4-BE49-F238E27FC236}">
              <a16:creationId xmlns:a16="http://schemas.microsoft.com/office/drawing/2014/main" id="{7C6639E7-471B-4BBD-8D5E-436E950802B5}"/>
            </a:ext>
          </a:extLst>
        </xdr:cNvPr>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49091A5-2DAB-418F-A917-C75208A7FD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FB8D500-39C8-4ECC-AEBF-8CF6DB15AE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95E25E5A-F982-4CEF-BBFE-89A7502C88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E5385B0-753F-477D-96ED-36B167CEAD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54819DA-5339-4EE5-9B41-712AE999C0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0A7CEE5-4F1F-4B74-951D-ECC775203C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AAC5561-1F1B-41B4-9428-AA6B6C1D08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2503A44-5579-4FD0-8714-7F73CFF5EAD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505B681-0606-4FC1-949D-EA66C73D09C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9DE9684-D5C4-4F59-9121-186DE3B4A0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9EE3945-A31C-40D2-89CD-B708A59DF00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F597DDD3-1DEA-43EF-AE64-66C97270217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DC2DCE94-8EBC-4B8E-B7D1-74831F45925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17F2FB6B-06E0-41D3-A05E-A18A8629C152}"/>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A4FF2C0D-317B-4514-9B29-D41369ABE81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0B246D97-625A-43BF-B585-804B3FE641C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A875DECB-2822-4AE2-9C60-4E6416A0D2E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87CFC928-8328-42DA-A48F-E0AD1B4A4D6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F065180-EF4D-41B7-ABF9-C9DDF34ACBE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9C76F3CB-EA57-46BB-B6D1-C183540C3C8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EEE513A-5E15-42A7-9C90-D935926A63B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92588</xdr:rowOff>
    </xdr:from>
    <xdr:to>
      <xdr:col>54</xdr:col>
      <xdr:colOff>189865</xdr:colOff>
      <xdr:row>108</xdr:row>
      <xdr:rowOff>75278</xdr:rowOff>
    </xdr:to>
    <xdr:cxnSp macro="">
      <xdr:nvCxnSpPr>
        <xdr:cNvPr id="456" name="直線コネクタ 455">
          <a:extLst>
            <a:ext uri="{FF2B5EF4-FFF2-40B4-BE49-F238E27FC236}">
              <a16:creationId xmlns:a16="http://schemas.microsoft.com/office/drawing/2014/main" id="{C5229ACE-386C-42F3-94F9-BDDB335ABC3E}"/>
            </a:ext>
          </a:extLst>
        </xdr:cNvPr>
        <xdr:cNvCxnSpPr/>
      </xdr:nvCxnSpPr>
      <xdr:spPr>
        <a:xfrm flipV="1">
          <a:off x="10476865" y="17409038"/>
          <a:ext cx="0" cy="118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79105</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DE9DD81E-5B8A-4125-BFE5-9CAC8289A437}"/>
            </a:ext>
          </a:extLst>
        </xdr:cNvPr>
        <xdr:cNvSpPr txBox="1"/>
      </xdr:nvSpPr>
      <xdr:spPr>
        <a:xfrm>
          <a:off x="10515600" y="1859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75278</xdr:rowOff>
    </xdr:from>
    <xdr:to>
      <xdr:col>55</xdr:col>
      <xdr:colOff>88900</xdr:colOff>
      <xdr:row>108</xdr:row>
      <xdr:rowOff>75278</xdr:rowOff>
    </xdr:to>
    <xdr:cxnSp macro="">
      <xdr:nvCxnSpPr>
        <xdr:cNvPr id="458" name="直線コネクタ 457">
          <a:extLst>
            <a:ext uri="{FF2B5EF4-FFF2-40B4-BE49-F238E27FC236}">
              <a16:creationId xmlns:a16="http://schemas.microsoft.com/office/drawing/2014/main" id="{E49DFE73-2934-48A1-8478-7438EBB7FC7E}"/>
            </a:ext>
          </a:extLst>
        </xdr:cNvPr>
        <xdr:cNvCxnSpPr/>
      </xdr:nvCxnSpPr>
      <xdr:spPr>
        <a:xfrm>
          <a:off x="10388600" y="185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39265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D9708729-D6F7-43D6-ABA2-55B0263FFD74}"/>
            </a:ext>
          </a:extLst>
        </xdr:cNvPr>
        <xdr:cNvSpPr txBox="1"/>
      </xdr:nvSpPr>
      <xdr:spPr>
        <a:xfrm>
          <a:off x="10515600" y="17184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92588</xdr:rowOff>
    </xdr:from>
    <xdr:to>
      <xdr:col>55</xdr:col>
      <xdr:colOff>88900</xdr:colOff>
      <xdr:row>101</xdr:row>
      <xdr:rowOff>92588</xdr:rowOff>
    </xdr:to>
    <xdr:cxnSp macro="">
      <xdr:nvCxnSpPr>
        <xdr:cNvPr id="460" name="直線コネクタ 459">
          <a:extLst>
            <a:ext uri="{FF2B5EF4-FFF2-40B4-BE49-F238E27FC236}">
              <a16:creationId xmlns:a16="http://schemas.microsoft.com/office/drawing/2014/main" id="{7592761D-930F-4DF2-9922-E81D11E5DC44}"/>
            </a:ext>
          </a:extLst>
        </xdr:cNvPr>
        <xdr:cNvCxnSpPr/>
      </xdr:nvCxnSpPr>
      <xdr:spPr>
        <a:xfrm>
          <a:off x="10388600" y="1740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33022</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3DAB21D8-1281-4E09-98A9-EC339699014B}"/>
            </a:ext>
          </a:extLst>
        </xdr:cNvPr>
        <xdr:cNvSpPr txBox="1"/>
      </xdr:nvSpPr>
      <xdr:spPr>
        <a:xfrm>
          <a:off x="10515600" y="1820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10145</xdr:rowOff>
    </xdr:from>
    <xdr:to>
      <xdr:col>55</xdr:col>
      <xdr:colOff>50800</xdr:colOff>
      <xdr:row>107</xdr:row>
      <xdr:rowOff>111745</xdr:rowOff>
    </xdr:to>
    <xdr:sp macro="" textlink="">
      <xdr:nvSpPr>
        <xdr:cNvPr id="462" name="フローチャート: 判断 461">
          <a:extLst>
            <a:ext uri="{FF2B5EF4-FFF2-40B4-BE49-F238E27FC236}">
              <a16:creationId xmlns:a16="http://schemas.microsoft.com/office/drawing/2014/main" id="{FFE119FB-21E1-4626-9BEF-D2006FF647E3}"/>
            </a:ext>
          </a:extLst>
        </xdr:cNvPr>
        <xdr:cNvSpPr/>
      </xdr:nvSpPr>
      <xdr:spPr>
        <a:xfrm>
          <a:off x="104267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162733</xdr:rowOff>
    </xdr:from>
    <xdr:to>
      <xdr:col>50</xdr:col>
      <xdr:colOff>165100</xdr:colOff>
      <xdr:row>107</xdr:row>
      <xdr:rowOff>92883</xdr:rowOff>
    </xdr:to>
    <xdr:sp macro="" textlink="">
      <xdr:nvSpPr>
        <xdr:cNvPr id="463" name="フローチャート: 判断 462">
          <a:extLst>
            <a:ext uri="{FF2B5EF4-FFF2-40B4-BE49-F238E27FC236}">
              <a16:creationId xmlns:a16="http://schemas.microsoft.com/office/drawing/2014/main" id="{0F3E24BA-A266-49F9-A34E-BEBFBF315E93}"/>
            </a:ext>
          </a:extLst>
        </xdr:cNvPr>
        <xdr:cNvSpPr/>
      </xdr:nvSpPr>
      <xdr:spPr>
        <a:xfrm>
          <a:off x="9588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94180</xdr:rowOff>
    </xdr:from>
    <xdr:to>
      <xdr:col>46</xdr:col>
      <xdr:colOff>38100</xdr:colOff>
      <xdr:row>108</xdr:row>
      <xdr:rowOff>24330</xdr:rowOff>
    </xdr:to>
    <xdr:sp macro="" textlink="">
      <xdr:nvSpPr>
        <xdr:cNvPr id="464" name="フローチャート: 判断 463">
          <a:extLst>
            <a:ext uri="{FF2B5EF4-FFF2-40B4-BE49-F238E27FC236}">
              <a16:creationId xmlns:a16="http://schemas.microsoft.com/office/drawing/2014/main" id="{581833FE-6A70-453B-A6E7-FF6E00D71A70}"/>
            </a:ext>
          </a:extLst>
        </xdr:cNvPr>
        <xdr:cNvSpPr/>
      </xdr:nvSpPr>
      <xdr:spPr>
        <a:xfrm>
          <a:off x="8699500" y="184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152130</xdr:rowOff>
    </xdr:from>
    <xdr:to>
      <xdr:col>41</xdr:col>
      <xdr:colOff>101600</xdr:colOff>
      <xdr:row>108</xdr:row>
      <xdr:rowOff>82280</xdr:rowOff>
    </xdr:to>
    <xdr:sp macro="" textlink="">
      <xdr:nvSpPr>
        <xdr:cNvPr id="465" name="フローチャート: 判断 464">
          <a:extLst>
            <a:ext uri="{FF2B5EF4-FFF2-40B4-BE49-F238E27FC236}">
              <a16:creationId xmlns:a16="http://schemas.microsoft.com/office/drawing/2014/main" id="{A3C81435-F249-4B5D-B650-54631FE4A502}"/>
            </a:ext>
          </a:extLst>
        </xdr:cNvPr>
        <xdr:cNvSpPr/>
      </xdr:nvSpPr>
      <xdr:spPr>
        <a:xfrm>
          <a:off x="7810500" y="184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160269</xdr:rowOff>
    </xdr:from>
    <xdr:to>
      <xdr:col>36</xdr:col>
      <xdr:colOff>165100</xdr:colOff>
      <xdr:row>108</xdr:row>
      <xdr:rowOff>90419</xdr:rowOff>
    </xdr:to>
    <xdr:sp macro="" textlink="">
      <xdr:nvSpPr>
        <xdr:cNvPr id="466" name="フローチャート: 判断 465">
          <a:extLst>
            <a:ext uri="{FF2B5EF4-FFF2-40B4-BE49-F238E27FC236}">
              <a16:creationId xmlns:a16="http://schemas.microsoft.com/office/drawing/2014/main" id="{C8BE3DC3-4DB5-445B-B70B-DAB2568C7BA9}"/>
            </a:ext>
          </a:extLst>
        </xdr:cNvPr>
        <xdr:cNvSpPr/>
      </xdr:nvSpPr>
      <xdr:spPr>
        <a:xfrm>
          <a:off x="6921500" y="185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A14D298-A180-446A-BEC5-5852732C0AD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8A59FA1-F82F-4F92-B747-7A27A50507D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3BC4EE8-B395-452E-838D-0FE6010FAAA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8F3F1EA-2068-4713-8C2F-D782A6172C9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D6F97AD-FAC3-4C92-9B1B-A0178224E41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133827</xdr:rowOff>
    </xdr:from>
    <xdr:to>
      <xdr:col>55</xdr:col>
      <xdr:colOff>50800</xdr:colOff>
      <xdr:row>108</xdr:row>
      <xdr:rowOff>63977</xdr:rowOff>
    </xdr:to>
    <xdr:sp macro="" textlink="">
      <xdr:nvSpPr>
        <xdr:cNvPr id="472" name="楕円 471">
          <a:extLst>
            <a:ext uri="{FF2B5EF4-FFF2-40B4-BE49-F238E27FC236}">
              <a16:creationId xmlns:a16="http://schemas.microsoft.com/office/drawing/2014/main" id="{72AC33BF-1F1E-4AA5-969F-8BD8F0C86684}"/>
            </a:ext>
          </a:extLst>
        </xdr:cNvPr>
        <xdr:cNvSpPr/>
      </xdr:nvSpPr>
      <xdr:spPr>
        <a:xfrm>
          <a:off x="10426700" y="184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48754</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1F8BB6C1-0253-4380-9B5B-3121B3C1C612}"/>
            </a:ext>
          </a:extLst>
        </xdr:cNvPr>
        <xdr:cNvSpPr txBox="1"/>
      </xdr:nvSpPr>
      <xdr:spPr>
        <a:xfrm>
          <a:off x="10515600" y="1839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135468</xdr:rowOff>
    </xdr:from>
    <xdr:to>
      <xdr:col>50</xdr:col>
      <xdr:colOff>165100</xdr:colOff>
      <xdr:row>108</xdr:row>
      <xdr:rowOff>65618</xdr:rowOff>
    </xdr:to>
    <xdr:sp macro="" textlink="">
      <xdr:nvSpPr>
        <xdr:cNvPr id="474" name="楕円 473">
          <a:extLst>
            <a:ext uri="{FF2B5EF4-FFF2-40B4-BE49-F238E27FC236}">
              <a16:creationId xmlns:a16="http://schemas.microsoft.com/office/drawing/2014/main" id="{7DC2AA3C-368D-4ECE-AE50-D3853E519409}"/>
            </a:ext>
          </a:extLst>
        </xdr:cNvPr>
        <xdr:cNvSpPr/>
      </xdr:nvSpPr>
      <xdr:spPr>
        <a:xfrm>
          <a:off x="9588500" y="184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13177</xdr:rowOff>
    </xdr:from>
    <xdr:to>
      <xdr:col>55</xdr:col>
      <xdr:colOff>0</xdr:colOff>
      <xdr:row>108</xdr:row>
      <xdr:rowOff>14818</xdr:rowOff>
    </xdr:to>
    <xdr:cxnSp macro="">
      <xdr:nvCxnSpPr>
        <xdr:cNvPr id="475" name="直線コネクタ 474">
          <a:extLst>
            <a:ext uri="{FF2B5EF4-FFF2-40B4-BE49-F238E27FC236}">
              <a16:creationId xmlns:a16="http://schemas.microsoft.com/office/drawing/2014/main" id="{9878294F-219E-4321-A70D-A5102594C607}"/>
            </a:ext>
          </a:extLst>
        </xdr:cNvPr>
        <xdr:cNvCxnSpPr/>
      </xdr:nvCxnSpPr>
      <xdr:spPr>
        <a:xfrm flipV="1">
          <a:off x="9639300" y="18529777"/>
          <a:ext cx="8382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137176</xdr:rowOff>
    </xdr:from>
    <xdr:to>
      <xdr:col>46</xdr:col>
      <xdr:colOff>38100</xdr:colOff>
      <xdr:row>108</xdr:row>
      <xdr:rowOff>67326</xdr:rowOff>
    </xdr:to>
    <xdr:sp macro="" textlink="">
      <xdr:nvSpPr>
        <xdr:cNvPr id="476" name="楕円 475">
          <a:extLst>
            <a:ext uri="{FF2B5EF4-FFF2-40B4-BE49-F238E27FC236}">
              <a16:creationId xmlns:a16="http://schemas.microsoft.com/office/drawing/2014/main" id="{2579A1CE-B094-4EE2-A091-7ACA96F36E99}"/>
            </a:ext>
          </a:extLst>
        </xdr:cNvPr>
        <xdr:cNvSpPr/>
      </xdr:nvSpPr>
      <xdr:spPr>
        <a:xfrm>
          <a:off x="8699500" y="18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14818</xdr:rowOff>
    </xdr:from>
    <xdr:to>
      <xdr:col>50</xdr:col>
      <xdr:colOff>114300</xdr:colOff>
      <xdr:row>108</xdr:row>
      <xdr:rowOff>16526</xdr:rowOff>
    </xdr:to>
    <xdr:cxnSp macro="">
      <xdr:nvCxnSpPr>
        <xdr:cNvPr id="477" name="直線コネクタ 476">
          <a:extLst>
            <a:ext uri="{FF2B5EF4-FFF2-40B4-BE49-F238E27FC236}">
              <a16:creationId xmlns:a16="http://schemas.microsoft.com/office/drawing/2014/main" id="{FDFCF627-82A6-4C6E-AE1D-C91CC4CAE167}"/>
            </a:ext>
          </a:extLst>
        </xdr:cNvPr>
        <xdr:cNvCxnSpPr/>
      </xdr:nvCxnSpPr>
      <xdr:spPr>
        <a:xfrm flipV="1">
          <a:off x="8750300" y="18531418"/>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138708</xdr:rowOff>
    </xdr:from>
    <xdr:to>
      <xdr:col>41</xdr:col>
      <xdr:colOff>101600</xdr:colOff>
      <xdr:row>108</xdr:row>
      <xdr:rowOff>68858</xdr:rowOff>
    </xdr:to>
    <xdr:sp macro="" textlink="">
      <xdr:nvSpPr>
        <xdr:cNvPr id="478" name="楕円 477">
          <a:extLst>
            <a:ext uri="{FF2B5EF4-FFF2-40B4-BE49-F238E27FC236}">
              <a16:creationId xmlns:a16="http://schemas.microsoft.com/office/drawing/2014/main" id="{89EA2251-91BC-4B72-BAAE-14913E95C6C4}"/>
            </a:ext>
          </a:extLst>
        </xdr:cNvPr>
        <xdr:cNvSpPr/>
      </xdr:nvSpPr>
      <xdr:spPr>
        <a:xfrm>
          <a:off x="7810500" y="184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16526</xdr:rowOff>
    </xdr:from>
    <xdr:to>
      <xdr:col>45</xdr:col>
      <xdr:colOff>177800</xdr:colOff>
      <xdr:row>108</xdr:row>
      <xdr:rowOff>18058</xdr:rowOff>
    </xdr:to>
    <xdr:cxnSp macro="">
      <xdr:nvCxnSpPr>
        <xdr:cNvPr id="479" name="直線コネクタ 478">
          <a:extLst>
            <a:ext uri="{FF2B5EF4-FFF2-40B4-BE49-F238E27FC236}">
              <a16:creationId xmlns:a16="http://schemas.microsoft.com/office/drawing/2014/main" id="{D7EAA54D-B5DB-482B-9F6D-E58F0FEB5C96}"/>
            </a:ext>
          </a:extLst>
        </xdr:cNvPr>
        <xdr:cNvCxnSpPr/>
      </xdr:nvCxnSpPr>
      <xdr:spPr>
        <a:xfrm flipV="1">
          <a:off x="7861300" y="1853312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140343</xdr:rowOff>
    </xdr:from>
    <xdr:to>
      <xdr:col>36</xdr:col>
      <xdr:colOff>165100</xdr:colOff>
      <xdr:row>108</xdr:row>
      <xdr:rowOff>70493</xdr:rowOff>
    </xdr:to>
    <xdr:sp macro="" textlink="">
      <xdr:nvSpPr>
        <xdr:cNvPr id="480" name="楕円 479">
          <a:extLst>
            <a:ext uri="{FF2B5EF4-FFF2-40B4-BE49-F238E27FC236}">
              <a16:creationId xmlns:a16="http://schemas.microsoft.com/office/drawing/2014/main" id="{D39553DA-948E-4CE9-AB2B-E5CFEA453D51}"/>
            </a:ext>
          </a:extLst>
        </xdr:cNvPr>
        <xdr:cNvSpPr/>
      </xdr:nvSpPr>
      <xdr:spPr>
        <a:xfrm>
          <a:off x="6921500" y="184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18058</xdr:rowOff>
    </xdr:from>
    <xdr:to>
      <xdr:col>41</xdr:col>
      <xdr:colOff>50800</xdr:colOff>
      <xdr:row>108</xdr:row>
      <xdr:rowOff>19693</xdr:rowOff>
    </xdr:to>
    <xdr:cxnSp macro="">
      <xdr:nvCxnSpPr>
        <xdr:cNvPr id="481" name="直線コネクタ 480">
          <a:extLst>
            <a:ext uri="{FF2B5EF4-FFF2-40B4-BE49-F238E27FC236}">
              <a16:creationId xmlns:a16="http://schemas.microsoft.com/office/drawing/2014/main" id="{DE6F0224-C355-4110-A9EC-7EDC18ACD1AF}"/>
            </a:ext>
          </a:extLst>
        </xdr:cNvPr>
        <xdr:cNvCxnSpPr/>
      </xdr:nvCxnSpPr>
      <xdr:spPr>
        <a:xfrm flipV="1">
          <a:off x="6972300" y="18534658"/>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109410</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870A03F2-F7A8-47CF-AB51-6B79E019FF5D}"/>
            </a:ext>
          </a:extLst>
        </xdr:cNvPr>
        <xdr:cNvSpPr txBox="1"/>
      </xdr:nvSpPr>
      <xdr:spPr>
        <a:xfrm>
          <a:off x="93270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40857</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0F6EED3D-FAB5-4ADD-8DBC-34227E41638D}"/>
            </a:ext>
          </a:extLst>
        </xdr:cNvPr>
        <xdr:cNvSpPr txBox="1"/>
      </xdr:nvSpPr>
      <xdr:spPr>
        <a:xfrm>
          <a:off x="8450795" y="182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73407</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31267F7C-8144-40C3-AF58-87C616157937}"/>
            </a:ext>
          </a:extLst>
        </xdr:cNvPr>
        <xdr:cNvSpPr txBox="1"/>
      </xdr:nvSpPr>
      <xdr:spPr>
        <a:xfrm>
          <a:off x="7594111" y="185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81546</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E1A25FB4-285C-4144-A445-F0520F91D49B}"/>
            </a:ext>
          </a:extLst>
        </xdr:cNvPr>
        <xdr:cNvSpPr txBox="1"/>
      </xdr:nvSpPr>
      <xdr:spPr>
        <a:xfrm>
          <a:off x="6705111" y="185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56745</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5A01DF39-EE84-4576-94BE-1A3D463BACC7}"/>
            </a:ext>
          </a:extLst>
        </xdr:cNvPr>
        <xdr:cNvSpPr txBox="1"/>
      </xdr:nvSpPr>
      <xdr:spPr>
        <a:xfrm>
          <a:off x="9327095" y="1857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58453</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079549D7-A76F-4DD8-B1C6-9B0D9FD042F7}"/>
            </a:ext>
          </a:extLst>
        </xdr:cNvPr>
        <xdr:cNvSpPr txBox="1"/>
      </xdr:nvSpPr>
      <xdr:spPr>
        <a:xfrm>
          <a:off x="8450795" y="1857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85385</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F85F0D2-394F-48D1-93BE-2916170F70FB}"/>
            </a:ext>
          </a:extLst>
        </xdr:cNvPr>
        <xdr:cNvSpPr txBox="1"/>
      </xdr:nvSpPr>
      <xdr:spPr>
        <a:xfrm>
          <a:off x="7561795" y="1825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87020</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E09E8981-14CF-4616-B0A5-A4B74D2F840B}"/>
            </a:ext>
          </a:extLst>
        </xdr:cNvPr>
        <xdr:cNvSpPr txBox="1"/>
      </xdr:nvSpPr>
      <xdr:spPr>
        <a:xfrm>
          <a:off x="6672795" y="182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6027EB90-BD5B-48A4-85F7-57B52A667D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C536565-6DDE-4E71-A55D-D43C4E51DB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1BB0AA44-F039-4366-8015-0BDB64FDD2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3A2680D7-155E-4966-B373-65EC22CDEC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5F8D3505-B668-4A00-896F-D6533F0F56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2FF06C5-C0A4-4526-B32B-C21B0AD7B2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DD16849D-D12F-4042-A421-1BAE1A735C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C41D6570-42AF-4034-B89A-5450AFE81F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D790DAD4-1DD2-4823-8D3D-6D7BA5DC1D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1FAC808C-55CA-4692-8F24-812D6E0924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D765144-3A87-422C-8294-608F00DE4F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618DD9B-4FB9-45B8-87FC-1BFA6DBDDC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1A32269E-3CEF-4289-9A91-C97B3869EC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E1CE6BCF-42BA-45CA-9DF2-C94BF43240D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9CD9D62E-BDBD-48AD-A319-8F4E8A9B73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CC28EA98-154C-4210-8742-16CEDE5342C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B6195B9E-C216-44EE-ADCF-76C7A49BF7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60228F24-A95B-4A89-A700-295A16DB89C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850011A4-8151-498F-A2A8-2FD71DA57FD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AFFEF3DE-D36B-451A-BB60-516AC1EBFD6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2ABD370E-424C-4FDC-93A7-842580A82D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59FFB7BD-872B-487F-AAB6-BD44E512905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7F0B2EB6-D47B-4616-A9CE-3F0634C3450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6D1CB17A-6783-4277-9194-92A98EC9C7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CD4EE676-6A8C-43F4-B43D-46969C09EEA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A5C00E3E-1B72-481A-A95F-070517597285}"/>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B7A6ED05-BB39-44E1-8FC3-D5C7BA48D05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029FA35C-1C17-4652-BABC-216FF972BAD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0899E7D7-610C-4AC5-A521-C91D4BDDE27C}"/>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519" name="直線コネクタ 518">
          <a:extLst>
            <a:ext uri="{FF2B5EF4-FFF2-40B4-BE49-F238E27FC236}">
              <a16:creationId xmlns:a16="http://schemas.microsoft.com/office/drawing/2014/main" id="{5EAEDF20-1CDD-4C09-A1EF-9FFD412722B7}"/>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652640C5-F07D-4C6F-9660-D7F4CF7EB2EE}"/>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521" name="フローチャート: 判断 520">
          <a:extLst>
            <a:ext uri="{FF2B5EF4-FFF2-40B4-BE49-F238E27FC236}">
              <a16:creationId xmlns:a16="http://schemas.microsoft.com/office/drawing/2014/main" id="{AF2072DD-6AEF-495B-B2CB-C780E7622629}"/>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522" name="フローチャート: 判断 521">
          <a:extLst>
            <a:ext uri="{FF2B5EF4-FFF2-40B4-BE49-F238E27FC236}">
              <a16:creationId xmlns:a16="http://schemas.microsoft.com/office/drawing/2014/main" id="{E9FF5B9A-8FBC-4F59-BDF2-1695541BBA83}"/>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84183</xdr:rowOff>
    </xdr:from>
    <xdr:to>
      <xdr:col>76</xdr:col>
      <xdr:colOff>165100</xdr:colOff>
      <xdr:row>39</xdr:row>
      <xdr:rowOff>14333</xdr:rowOff>
    </xdr:to>
    <xdr:sp macro="" textlink="">
      <xdr:nvSpPr>
        <xdr:cNvPr id="523" name="フローチャート: 判断 522">
          <a:extLst>
            <a:ext uri="{FF2B5EF4-FFF2-40B4-BE49-F238E27FC236}">
              <a16:creationId xmlns:a16="http://schemas.microsoft.com/office/drawing/2014/main" id="{4ECA5338-C4F0-4EB3-A4BF-A63C3326AF52}"/>
            </a:ext>
          </a:extLst>
        </xdr:cNvPr>
        <xdr:cNvSpPr/>
      </xdr:nvSpPr>
      <xdr:spPr>
        <a:xfrm>
          <a:off x="14541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24" name="フローチャート: 判断 523">
          <a:extLst>
            <a:ext uri="{FF2B5EF4-FFF2-40B4-BE49-F238E27FC236}">
              <a16:creationId xmlns:a16="http://schemas.microsoft.com/office/drawing/2014/main" id="{1552204D-2032-401A-A4D2-8467266D2174}"/>
            </a:ext>
          </a:extLst>
        </xdr:cNvPr>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25" name="フローチャート: 判断 524">
          <a:extLst>
            <a:ext uri="{FF2B5EF4-FFF2-40B4-BE49-F238E27FC236}">
              <a16:creationId xmlns:a16="http://schemas.microsoft.com/office/drawing/2014/main" id="{25CAA897-C49A-4256-AE46-FED344A2CB91}"/>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7B875C6-0918-48A5-989E-6C0E305F99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CD06064-EBD2-41A1-B6C3-E5BB601AAEC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34EAE37-2CC3-4D34-810D-73233A74AB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4B0553F-8F1D-4978-90A1-5AE33B0758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9A48FA2-6871-47CE-8DE3-DC4ACCAB3F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531" name="楕円 530">
          <a:extLst>
            <a:ext uri="{FF2B5EF4-FFF2-40B4-BE49-F238E27FC236}">
              <a16:creationId xmlns:a16="http://schemas.microsoft.com/office/drawing/2014/main" id="{C4AB6E56-877D-487C-B79E-114E9D608E0C}"/>
            </a:ext>
          </a:extLst>
        </xdr:cNvPr>
        <xdr:cNvSpPr/>
      </xdr:nvSpPr>
      <xdr:spPr>
        <a:xfrm>
          <a:off x="16268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52812</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C1448ED0-70D9-40AC-93E7-7C441EEE901E}"/>
            </a:ext>
          </a:extLst>
        </xdr:cNvPr>
        <xdr:cNvSpPr txBox="1"/>
      </xdr:nvSpPr>
      <xdr:spPr>
        <a:xfrm>
          <a:off x="16357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22134</xdr:rowOff>
    </xdr:from>
    <xdr:to>
      <xdr:col>81</xdr:col>
      <xdr:colOff>101600</xdr:colOff>
      <xdr:row>38</xdr:row>
      <xdr:rowOff>123734</xdr:rowOff>
    </xdr:to>
    <xdr:sp macro="" textlink="">
      <xdr:nvSpPr>
        <xdr:cNvPr id="533" name="楕円 532">
          <a:extLst>
            <a:ext uri="{FF2B5EF4-FFF2-40B4-BE49-F238E27FC236}">
              <a16:creationId xmlns:a16="http://schemas.microsoft.com/office/drawing/2014/main" id="{9D1CB557-330E-447B-ABE6-6F5DBD8C98A8}"/>
            </a:ext>
          </a:extLst>
        </xdr:cNvPr>
        <xdr:cNvSpPr/>
      </xdr:nvSpPr>
      <xdr:spPr>
        <a:xfrm>
          <a:off x="15430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72934</xdr:rowOff>
    </xdr:from>
    <xdr:to>
      <xdr:col>85</xdr:col>
      <xdr:colOff>127000</xdr:colOff>
      <xdr:row>38</xdr:row>
      <xdr:rowOff>125185</xdr:rowOff>
    </xdr:to>
    <xdr:cxnSp macro="">
      <xdr:nvCxnSpPr>
        <xdr:cNvPr id="534" name="直線コネクタ 533">
          <a:extLst>
            <a:ext uri="{FF2B5EF4-FFF2-40B4-BE49-F238E27FC236}">
              <a16:creationId xmlns:a16="http://schemas.microsoft.com/office/drawing/2014/main" id="{D22B9B11-919C-4E31-9D49-E43604AE2B17}"/>
            </a:ext>
          </a:extLst>
        </xdr:cNvPr>
        <xdr:cNvCxnSpPr/>
      </xdr:nvCxnSpPr>
      <xdr:spPr>
        <a:xfrm>
          <a:off x="15481300" y="6588034"/>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136434</xdr:rowOff>
    </xdr:from>
    <xdr:to>
      <xdr:col>76</xdr:col>
      <xdr:colOff>165100</xdr:colOff>
      <xdr:row>38</xdr:row>
      <xdr:rowOff>66584</xdr:rowOff>
    </xdr:to>
    <xdr:sp macro="" textlink="">
      <xdr:nvSpPr>
        <xdr:cNvPr id="535" name="楕円 534">
          <a:extLst>
            <a:ext uri="{FF2B5EF4-FFF2-40B4-BE49-F238E27FC236}">
              <a16:creationId xmlns:a16="http://schemas.microsoft.com/office/drawing/2014/main" id="{F0ADA65F-D7E8-4B1B-B7DC-9FA74FE28BA8}"/>
            </a:ext>
          </a:extLst>
        </xdr:cNvPr>
        <xdr:cNvSpPr/>
      </xdr:nvSpPr>
      <xdr:spPr>
        <a:xfrm>
          <a:off x="14541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xdr:rowOff>
    </xdr:from>
    <xdr:to>
      <xdr:col>81</xdr:col>
      <xdr:colOff>50800</xdr:colOff>
      <xdr:row>38</xdr:row>
      <xdr:rowOff>72934</xdr:rowOff>
    </xdr:to>
    <xdr:cxnSp macro="">
      <xdr:nvCxnSpPr>
        <xdr:cNvPr id="536" name="直線コネクタ 535">
          <a:extLst>
            <a:ext uri="{FF2B5EF4-FFF2-40B4-BE49-F238E27FC236}">
              <a16:creationId xmlns:a16="http://schemas.microsoft.com/office/drawing/2014/main" id="{67824489-6069-4768-ADBA-CCEB26EBD879}"/>
            </a:ext>
          </a:extLst>
        </xdr:cNvPr>
        <xdr:cNvCxnSpPr/>
      </xdr:nvCxnSpPr>
      <xdr:spPr>
        <a:xfrm>
          <a:off x="14592300" y="65308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95613</xdr:rowOff>
    </xdr:from>
    <xdr:to>
      <xdr:col>72</xdr:col>
      <xdr:colOff>38100</xdr:colOff>
      <xdr:row>38</xdr:row>
      <xdr:rowOff>25763</xdr:rowOff>
    </xdr:to>
    <xdr:sp macro="" textlink="">
      <xdr:nvSpPr>
        <xdr:cNvPr id="537" name="楕円 536">
          <a:extLst>
            <a:ext uri="{FF2B5EF4-FFF2-40B4-BE49-F238E27FC236}">
              <a16:creationId xmlns:a16="http://schemas.microsoft.com/office/drawing/2014/main" id="{3FFD6EBF-D2C6-4F63-B229-1443A0E97B76}"/>
            </a:ext>
          </a:extLst>
        </xdr:cNvPr>
        <xdr:cNvSpPr/>
      </xdr:nvSpPr>
      <xdr:spPr>
        <a:xfrm>
          <a:off x="13652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146413</xdr:rowOff>
    </xdr:from>
    <xdr:to>
      <xdr:col>76</xdr:col>
      <xdr:colOff>114300</xdr:colOff>
      <xdr:row>38</xdr:row>
      <xdr:rowOff>15784</xdr:rowOff>
    </xdr:to>
    <xdr:cxnSp macro="">
      <xdr:nvCxnSpPr>
        <xdr:cNvPr id="538" name="直線コネクタ 537">
          <a:extLst>
            <a:ext uri="{FF2B5EF4-FFF2-40B4-BE49-F238E27FC236}">
              <a16:creationId xmlns:a16="http://schemas.microsoft.com/office/drawing/2014/main" id="{7E143AF1-B0E3-4233-8DFD-359632C77643}"/>
            </a:ext>
          </a:extLst>
        </xdr:cNvPr>
        <xdr:cNvCxnSpPr/>
      </xdr:nvCxnSpPr>
      <xdr:spPr>
        <a:xfrm>
          <a:off x="13703300" y="649006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89081</xdr:rowOff>
    </xdr:from>
    <xdr:to>
      <xdr:col>67</xdr:col>
      <xdr:colOff>101600</xdr:colOff>
      <xdr:row>38</xdr:row>
      <xdr:rowOff>19231</xdr:rowOff>
    </xdr:to>
    <xdr:sp macro="" textlink="">
      <xdr:nvSpPr>
        <xdr:cNvPr id="539" name="楕円 538">
          <a:extLst>
            <a:ext uri="{FF2B5EF4-FFF2-40B4-BE49-F238E27FC236}">
              <a16:creationId xmlns:a16="http://schemas.microsoft.com/office/drawing/2014/main" id="{35D39B10-382F-413D-B903-BE174C15E2AA}"/>
            </a:ext>
          </a:extLst>
        </xdr:cNvPr>
        <xdr:cNvSpPr/>
      </xdr:nvSpPr>
      <xdr:spPr>
        <a:xfrm>
          <a:off x="12763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139881</xdr:rowOff>
    </xdr:from>
    <xdr:to>
      <xdr:col>71</xdr:col>
      <xdr:colOff>177800</xdr:colOff>
      <xdr:row>37</xdr:row>
      <xdr:rowOff>146413</xdr:rowOff>
    </xdr:to>
    <xdr:cxnSp macro="">
      <xdr:nvCxnSpPr>
        <xdr:cNvPr id="540" name="直線コネクタ 539">
          <a:extLst>
            <a:ext uri="{FF2B5EF4-FFF2-40B4-BE49-F238E27FC236}">
              <a16:creationId xmlns:a16="http://schemas.microsoft.com/office/drawing/2014/main" id="{29029675-266B-45AA-A156-0FBA4FF8D19A}"/>
            </a:ext>
          </a:extLst>
        </xdr:cNvPr>
        <xdr:cNvCxnSpPr/>
      </xdr:nvCxnSpPr>
      <xdr:spPr>
        <a:xfrm>
          <a:off x="12814300" y="64835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70C284E8-2C90-4D43-90A3-D9E860C6D607}"/>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5460</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A7E32FF5-C1A9-4B98-B81D-3BEC59D8E147}"/>
            </a:ext>
          </a:extLst>
        </xdr:cNvPr>
        <xdr:cNvSpPr txBox="1"/>
      </xdr:nvSpPr>
      <xdr:spPr>
        <a:xfrm>
          <a:off x="14389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3D8A4319-6977-4453-8575-D42FD4025942}"/>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B20FE944-EA15-4BFF-A84D-455495000F10}"/>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140261</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7711C9C3-4F9F-4D78-9952-74ADC161A972}"/>
            </a:ext>
          </a:extLst>
        </xdr:cNvPr>
        <xdr:cNvSpPr txBox="1"/>
      </xdr:nvSpPr>
      <xdr:spPr>
        <a:xfrm>
          <a:off x="15266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FA73DDB8-1233-4AAA-97A4-E0683EC5D16B}"/>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42290</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DE93D356-11B4-4DF5-903A-9F9678B0D070}"/>
            </a:ext>
          </a:extLst>
        </xdr:cNvPr>
        <xdr:cNvSpPr txBox="1"/>
      </xdr:nvSpPr>
      <xdr:spPr>
        <a:xfrm>
          <a:off x="13500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304B0DC6-E548-4844-A251-2AF332B272C4}"/>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273EA61-D6EB-4C75-9615-8F201C49C0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16BBFE8F-8A2E-4F5A-AFDA-4FDD905B9A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D1FA647-CA03-4DDB-8400-083322B575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7074E36-ADF3-4818-BA82-2609BF6C88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50E5D3E-E38D-4B68-B216-121FAC0A15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2B8C02F-DA0D-4AC8-B5AE-A9EACEE4B3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085712A-D1F5-4F7A-AEF8-9CAFB0B100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B53A8BD-39DB-421F-911A-FF95112BF7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F426FD2-C76D-428E-B741-F5C7D773F5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B8B75EB-4EAA-4315-820F-D1137D13C0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92B9033E-EC6F-48C4-B082-C654F5E4058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a:extLst>
            <a:ext uri="{FF2B5EF4-FFF2-40B4-BE49-F238E27FC236}">
              <a16:creationId xmlns:a16="http://schemas.microsoft.com/office/drawing/2014/main" id="{D8C1149E-C5CD-4844-A40F-C29A0A87EED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596B80E3-BD01-4BF2-A759-6BAF38E60AC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a:extLst>
            <a:ext uri="{FF2B5EF4-FFF2-40B4-BE49-F238E27FC236}">
              <a16:creationId xmlns:a16="http://schemas.microsoft.com/office/drawing/2014/main" id="{BDEA0B75-65FA-496C-A4C7-728EC990308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A1D95502-0AE0-4F0B-B1BB-700337A70D6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a:extLst>
            <a:ext uri="{FF2B5EF4-FFF2-40B4-BE49-F238E27FC236}">
              <a16:creationId xmlns:a16="http://schemas.microsoft.com/office/drawing/2014/main" id="{176A33C9-C87C-49EB-8CF4-483C84C36B7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9A889F15-3964-402D-9920-3B1E9C3CA6D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a:extLst>
            <a:ext uri="{FF2B5EF4-FFF2-40B4-BE49-F238E27FC236}">
              <a16:creationId xmlns:a16="http://schemas.microsoft.com/office/drawing/2014/main" id="{A30907A9-90DA-4240-BAA1-CF0C7BA5592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6787FF09-0C8E-438F-BC62-0312AEB35CD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a:extLst>
            <a:ext uri="{FF2B5EF4-FFF2-40B4-BE49-F238E27FC236}">
              <a16:creationId xmlns:a16="http://schemas.microsoft.com/office/drawing/2014/main" id="{7E6D1D94-6ED3-4E3B-9718-1D5CEF930E7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F8987945-924E-4FBA-8588-44B28F347BA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a:extLst>
            <a:ext uri="{FF2B5EF4-FFF2-40B4-BE49-F238E27FC236}">
              <a16:creationId xmlns:a16="http://schemas.microsoft.com/office/drawing/2014/main" id="{39D2E083-712C-4FB6-AC36-C4FDC17096D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BA59C06-A90A-4F03-BEB9-0B153C90BE0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52748CD4-9036-4FBE-A7C0-FDDD7E2AD5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18770F28-10DE-4D56-8C1A-B35A30FABC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574" name="直線コネクタ 573">
          <a:extLst>
            <a:ext uri="{FF2B5EF4-FFF2-40B4-BE49-F238E27FC236}">
              <a16:creationId xmlns:a16="http://schemas.microsoft.com/office/drawing/2014/main" id="{10827537-18B8-4A75-AFFD-92439D9E1EDB}"/>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62097E90-C06A-46F9-8E26-5DE322C0E56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6" name="直線コネクタ 575">
          <a:extLst>
            <a:ext uri="{FF2B5EF4-FFF2-40B4-BE49-F238E27FC236}">
              <a16:creationId xmlns:a16="http://schemas.microsoft.com/office/drawing/2014/main" id="{AAE7D10F-0C39-462B-BF11-FC8CE7E9A362}"/>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FB0AE4A7-4CA0-4B59-8651-DC8AFF2C2F1D}"/>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578" name="直線コネクタ 577">
          <a:extLst>
            <a:ext uri="{FF2B5EF4-FFF2-40B4-BE49-F238E27FC236}">
              <a16:creationId xmlns:a16="http://schemas.microsoft.com/office/drawing/2014/main" id="{D059AE75-16B8-46F2-A7FD-41DE0EDC7C46}"/>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E9D22FE1-5166-4931-8DEC-1A9AB0422CFB}"/>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580" name="フローチャート: 判断 579">
          <a:extLst>
            <a:ext uri="{FF2B5EF4-FFF2-40B4-BE49-F238E27FC236}">
              <a16:creationId xmlns:a16="http://schemas.microsoft.com/office/drawing/2014/main" id="{77211D37-95E7-47A7-B7A7-97DCED01598B}"/>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581" name="フローチャート: 判断 580">
          <a:extLst>
            <a:ext uri="{FF2B5EF4-FFF2-40B4-BE49-F238E27FC236}">
              <a16:creationId xmlns:a16="http://schemas.microsoft.com/office/drawing/2014/main" id="{2ACB55AF-ABC5-4372-9B20-0F4D45CB6110}"/>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582" name="フローチャート: 判断 581">
          <a:extLst>
            <a:ext uri="{FF2B5EF4-FFF2-40B4-BE49-F238E27FC236}">
              <a16:creationId xmlns:a16="http://schemas.microsoft.com/office/drawing/2014/main" id="{C5FB06DE-1BAB-4825-ABE4-E87D89177580}"/>
            </a:ext>
          </a:extLst>
        </xdr:cNvPr>
        <xdr:cNvSpPr/>
      </xdr:nvSpPr>
      <xdr:spPr>
        <a:xfrm>
          <a:off x="20383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69487</xdr:rowOff>
    </xdr:from>
    <xdr:to>
      <xdr:col>102</xdr:col>
      <xdr:colOff>165100</xdr:colOff>
      <xdr:row>37</xdr:row>
      <xdr:rowOff>171087</xdr:rowOff>
    </xdr:to>
    <xdr:sp macro="" textlink="">
      <xdr:nvSpPr>
        <xdr:cNvPr id="583" name="フローチャート: 判断 582">
          <a:extLst>
            <a:ext uri="{FF2B5EF4-FFF2-40B4-BE49-F238E27FC236}">
              <a16:creationId xmlns:a16="http://schemas.microsoft.com/office/drawing/2014/main" id="{B164619F-711C-4BFA-B212-DD2EE0C7B379}"/>
            </a:ext>
          </a:extLst>
        </xdr:cNvPr>
        <xdr:cNvSpPr/>
      </xdr:nvSpPr>
      <xdr:spPr>
        <a:xfrm>
          <a:off x="19494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115207</xdr:rowOff>
    </xdr:from>
    <xdr:to>
      <xdr:col>98</xdr:col>
      <xdr:colOff>38100</xdr:colOff>
      <xdr:row>38</xdr:row>
      <xdr:rowOff>45357</xdr:rowOff>
    </xdr:to>
    <xdr:sp macro="" textlink="">
      <xdr:nvSpPr>
        <xdr:cNvPr id="584" name="フローチャート: 判断 583">
          <a:extLst>
            <a:ext uri="{FF2B5EF4-FFF2-40B4-BE49-F238E27FC236}">
              <a16:creationId xmlns:a16="http://schemas.microsoft.com/office/drawing/2014/main" id="{F17EF66F-E4BE-415D-AAB4-F5B0619D73FA}"/>
            </a:ext>
          </a:extLst>
        </xdr:cNvPr>
        <xdr:cNvSpPr/>
      </xdr:nvSpPr>
      <xdr:spPr>
        <a:xfrm>
          <a:off x="18605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67C3D87-CB16-4454-A424-3987B15A54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41883DE-ED2A-4A3E-90BB-865C41EEB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F5DD607-0B3B-4728-81EF-DE671AAB5FC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6481510-E34D-43E4-ABCB-1478557425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376866E-2655-4AAF-BA7E-7A36FDB7F0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115207</xdr:rowOff>
    </xdr:from>
    <xdr:to>
      <xdr:col>116</xdr:col>
      <xdr:colOff>114300</xdr:colOff>
      <xdr:row>38</xdr:row>
      <xdr:rowOff>45357</xdr:rowOff>
    </xdr:to>
    <xdr:sp macro="" textlink="">
      <xdr:nvSpPr>
        <xdr:cNvPr id="590" name="楕円 589">
          <a:extLst>
            <a:ext uri="{FF2B5EF4-FFF2-40B4-BE49-F238E27FC236}">
              <a16:creationId xmlns:a16="http://schemas.microsoft.com/office/drawing/2014/main" id="{B6C8945D-A292-430E-BB4D-32492787AA71}"/>
            </a:ext>
          </a:extLst>
        </xdr:cNvPr>
        <xdr:cNvSpPr/>
      </xdr:nvSpPr>
      <xdr:spPr>
        <a:xfrm>
          <a:off x="22110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138084</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777CB946-2969-4FB3-960B-965187577846}"/>
            </a:ext>
          </a:extLst>
        </xdr:cNvPr>
        <xdr:cNvSpPr txBox="1"/>
      </xdr:nvSpPr>
      <xdr:spPr>
        <a:xfrm>
          <a:off x="22199600"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134801</xdr:rowOff>
    </xdr:from>
    <xdr:to>
      <xdr:col>112</xdr:col>
      <xdr:colOff>38100</xdr:colOff>
      <xdr:row>38</xdr:row>
      <xdr:rowOff>64951</xdr:rowOff>
    </xdr:to>
    <xdr:sp macro="" textlink="">
      <xdr:nvSpPr>
        <xdr:cNvPr id="592" name="楕円 591">
          <a:extLst>
            <a:ext uri="{FF2B5EF4-FFF2-40B4-BE49-F238E27FC236}">
              <a16:creationId xmlns:a16="http://schemas.microsoft.com/office/drawing/2014/main" id="{53C6165C-A77A-4DAD-AE3B-A70C6B48E84E}"/>
            </a:ext>
          </a:extLst>
        </xdr:cNvPr>
        <xdr:cNvSpPr/>
      </xdr:nvSpPr>
      <xdr:spPr>
        <a:xfrm>
          <a:off x="2127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166007</xdr:rowOff>
    </xdr:from>
    <xdr:to>
      <xdr:col>116</xdr:col>
      <xdr:colOff>63500</xdr:colOff>
      <xdr:row>38</xdr:row>
      <xdr:rowOff>14151</xdr:rowOff>
    </xdr:to>
    <xdr:cxnSp macro="">
      <xdr:nvCxnSpPr>
        <xdr:cNvPr id="593" name="直線コネクタ 592">
          <a:extLst>
            <a:ext uri="{FF2B5EF4-FFF2-40B4-BE49-F238E27FC236}">
              <a16:creationId xmlns:a16="http://schemas.microsoft.com/office/drawing/2014/main" id="{6F186514-6B7E-44F1-A9E3-D4A4F6C8E70F}"/>
            </a:ext>
          </a:extLst>
        </xdr:cNvPr>
        <xdr:cNvCxnSpPr/>
      </xdr:nvCxnSpPr>
      <xdr:spPr>
        <a:xfrm flipV="1">
          <a:off x="21323300" y="65096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154396</xdr:rowOff>
    </xdr:from>
    <xdr:to>
      <xdr:col>107</xdr:col>
      <xdr:colOff>101600</xdr:colOff>
      <xdr:row>38</xdr:row>
      <xdr:rowOff>84545</xdr:rowOff>
    </xdr:to>
    <xdr:sp macro="" textlink="">
      <xdr:nvSpPr>
        <xdr:cNvPr id="594" name="楕円 593">
          <a:extLst>
            <a:ext uri="{FF2B5EF4-FFF2-40B4-BE49-F238E27FC236}">
              <a16:creationId xmlns:a16="http://schemas.microsoft.com/office/drawing/2014/main" id="{513F0AD9-E4AA-4FE7-BA07-443CA4D381B9}"/>
            </a:ext>
          </a:extLst>
        </xdr:cNvPr>
        <xdr:cNvSpPr/>
      </xdr:nvSpPr>
      <xdr:spPr>
        <a:xfrm>
          <a:off x="2038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14151</xdr:rowOff>
    </xdr:from>
    <xdr:to>
      <xdr:col>111</xdr:col>
      <xdr:colOff>177800</xdr:colOff>
      <xdr:row>38</xdr:row>
      <xdr:rowOff>33746</xdr:rowOff>
    </xdr:to>
    <xdr:cxnSp macro="">
      <xdr:nvCxnSpPr>
        <xdr:cNvPr id="595" name="直線コネクタ 594">
          <a:extLst>
            <a:ext uri="{FF2B5EF4-FFF2-40B4-BE49-F238E27FC236}">
              <a16:creationId xmlns:a16="http://schemas.microsoft.com/office/drawing/2014/main" id="{9477313C-592A-4BA5-9BAE-460366F50725}"/>
            </a:ext>
          </a:extLst>
        </xdr:cNvPr>
        <xdr:cNvCxnSpPr/>
      </xdr:nvCxnSpPr>
      <xdr:spPr>
        <a:xfrm flipV="1">
          <a:off x="20434300" y="65292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9072</xdr:rowOff>
    </xdr:from>
    <xdr:to>
      <xdr:col>102</xdr:col>
      <xdr:colOff>165100</xdr:colOff>
      <xdr:row>38</xdr:row>
      <xdr:rowOff>110672</xdr:rowOff>
    </xdr:to>
    <xdr:sp macro="" textlink="">
      <xdr:nvSpPr>
        <xdr:cNvPr id="596" name="楕円 595">
          <a:extLst>
            <a:ext uri="{FF2B5EF4-FFF2-40B4-BE49-F238E27FC236}">
              <a16:creationId xmlns:a16="http://schemas.microsoft.com/office/drawing/2014/main" id="{E45FB651-A060-49FB-9216-CFA495374BA2}"/>
            </a:ext>
          </a:extLst>
        </xdr:cNvPr>
        <xdr:cNvSpPr/>
      </xdr:nvSpPr>
      <xdr:spPr>
        <a:xfrm>
          <a:off x="19494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33746</xdr:rowOff>
    </xdr:from>
    <xdr:to>
      <xdr:col>107</xdr:col>
      <xdr:colOff>50800</xdr:colOff>
      <xdr:row>38</xdr:row>
      <xdr:rowOff>59872</xdr:rowOff>
    </xdr:to>
    <xdr:cxnSp macro="">
      <xdr:nvCxnSpPr>
        <xdr:cNvPr id="597" name="直線コネクタ 596">
          <a:extLst>
            <a:ext uri="{FF2B5EF4-FFF2-40B4-BE49-F238E27FC236}">
              <a16:creationId xmlns:a16="http://schemas.microsoft.com/office/drawing/2014/main" id="{0CC3E203-489A-45B0-92BB-45702480A057}"/>
            </a:ext>
          </a:extLst>
        </xdr:cNvPr>
        <xdr:cNvCxnSpPr/>
      </xdr:nvCxnSpPr>
      <xdr:spPr>
        <a:xfrm flipV="1">
          <a:off x="19545300" y="65488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28666</xdr:rowOff>
    </xdr:from>
    <xdr:to>
      <xdr:col>98</xdr:col>
      <xdr:colOff>38100</xdr:colOff>
      <xdr:row>38</xdr:row>
      <xdr:rowOff>130266</xdr:rowOff>
    </xdr:to>
    <xdr:sp macro="" textlink="">
      <xdr:nvSpPr>
        <xdr:cNvPr id="598" name="楕円 597">
          <a:extLst>
            <a:ext uri="{FF2B5EF4-FFF2-40B4-BE49-F238E27FC236}">
              <a16:creationId xmlns:a16="http://schemas.microsoft.com/office/drawing/2014/main" id="{6AB11FF2-C939-439E-87C1-8EAA296D1C77}"/>
            </a:ext>
          </a:extLst>
        </xdr:cNvPr>
        <xdr:cNvSpPr/>
      </xdr:nvSpPr>
      <xdr:spPr>
        <a:xfrm>
          <a:off x="18605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59872</xdr:rowOff>
    </xdr:from>
    <xdr:to>
      <xdr:col>102</xdr:col>
      <xdr:colOff>114300</xdr:colOff>
      <xdr:row>38</xdr:row>
      <xdr:rowOff>79466</xdr:rowOff>
    </xdr:to>
    <xdr:cxnSp macro="">
      <xdr:nvCxnSpPr>
        <xdr:cNvPr id="599" name="直線コネクタ 598">
          <a:extLst>
            <a:ext uri="{FF2B5EF4-FFF2-40B4-BE49-F238E27FC236}">
              <a16:creationId xmlns:a16="http://schemas.microsoft.com/office/drawing/2014/main" id="{8FAA16DB-86D7-470A-924E-665DC1A965C6}"/>
            </a:ext>
          </a:extLst>
        </xdr:cNvPr>
        <xdr:cNvCxnSpPr/>
      </xdr:nvCxnSpPr>
      <xdr:spPr>
        <a:xfrm flipV="1">
          <a:off x="18656300" y="65749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DE9846E5-286D-4C61-97F6-963347346DB0}"/>
            </a:ext>
          </a:extLst>
        </xdr:cNvPr>
        <xdr:cNvSpPr txBox="1"/>
      </xdr:nvSpPr>
      <xdr:spPr>
        <a:xfrm>
          <a:off x="210757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F61BE866-5786-4410-BFEE-F02AF12F599B}"/>
            </a:ext>
          </a:extLst>
        </xdr:cNvPr>
        <xdr:cNvSpPr txBox="1"/>
      </xdr:nvSpPr>
      <xdr:spPr>
        <a:xfrm>
          <a:off x="20199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16164</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7FE580C4-6761-4B8F-8C5D-F07B11E8C8E8}"/>
            </a:ext>
          </a:extLst>
        </xdr:cNvPr>
        <xdr:cNvSpPr txBox="1"/>
      </xdr:nvSpPr>
      <xdr:spPr>
        <a:xfrm>
          <a:off x="19310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61884</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94D942A0-E4B4-4603-9DC4-AD42E8FE8431}"/>
            </a:ext>
          </a:extLst>
        </xdr:cNvPr>
        <xdr:cNvSpPr txBox="1"/>
      </xdr:nvSpPr>
      <xdr:spPr>
        <a:xfrm>
          <a:off x="18421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81478</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E90DC59D-BF96-466A-88F2-764DE14C10B4}"/>
            </a:ext>
          </a:extLst>
        </xdr:cNvPr>
        <xdr:cNvSpPr txBox="1"/>
      </xdr:nvSpPr>
      <xdr:spPr>
        <a:xfrm>
          <a:off x="210757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75673</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E114873-1997-4E50-987F-23D3B0A9D6A1}"/>
            </a:ext>
          </a:extLst>
        </xdr:cNvPr>
        <xdr:cNvSpPr txBox="1"/>
      </xdr:nvSpPr>
      <xdr:spPr>
        <a:xfrm>
          <a:off x="20199427" y="659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101799</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EB9A96A8-5D40-4088-B2C5-3D9E67E008FA}"/>
            </a:ext>
          </a:extLst>
        </xdr:cNvPr>
        <xdr:cNvSpPr txBox="1"/>
      </xdr:nvSpPr>
      <xdr:spPr>
        <a:xfrm>
          <a:off x="19310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121393</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4B26B798-A337-4121-BE55-4E89F0A8B763}"/>
            </a:ext>
          </a:extLst>
        </xdr:cNvPr>
        <xdr:cNvSpPr txBox="1"/>
      </xdr:nvSpPr>
      <xdr:spPr>
        <a:xfrm>
          <a:off x="18421427" y="663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46A4ECB1-0A28-4804-8677-500022787C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7C1B9B25-3944-4B84-A667-E210C80CC6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9C994389-8BCF-43AE-B8FF-0D5F7E8706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4A90BAF-68D1-4764-B690-F5FDB32534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6FBA5568-41B2-4892-B339-BB3C90C1BA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61407E89-E7E8-4D37-9B7E-95F8A8C796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F7DA42B6-02C6-4CF8-901A-D068F046D7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6BAA1FA1-AB9F-4739-82C5-9979C443A8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BE0DAFB0-644D-4062-9A47-72FAC51774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72867ACD-06BA-4A22-AFDB-D877F0AFFE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5644BAAE-5F00-4E1C-BF33-2E3DDE0D0A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a:extLst>
            <a:ext uri="{FF2B5EF4-FFF2-40B4-BE49-F238E27FC236}">
              <a16:creationId xmlns:a16="http://schemas.microsoft.com/office/drawing/2014/main" id="{217423E7-D035-44A0-B3B8-6854F53551E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a:extLst>
            <a:ext uri="{FF2B5EF4-FFF2-40B4-BE49-F238E27FC236}">
              <a16:creationId xmlns:a16="http://schemas.microsoft.com/office/drawing/2014/main" id="{FC4596AA-AA08-4FED-95A8-CE66B69AE00A}"/>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a:extLst>
            <a:ext uri="{FF2B5EF4-FFF2-40B4-BE49-F238E27FC236}">
              <a16:creationId xmlns:a16="http://schemas.microsoft.com/office/drawing/2014/main" id="{728B8EA1-BE78-481F-9538-6D3110A3F69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a:extLst>
            <a:ext uri="{FF2B5EF4-FFF2-40B4-BE49-F238E27FC236}">
              <a16:creationId xmlns:a16="http://schemas.microsoft.com/office/drawing/2014/main" id="{0D09CD27-32F9-4FF5-AF19-1B058397A80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a:extLst>
            <a:ext uri="{FF2B5EF4-FFF2-40B4-BE49-F238E27FC236}">
              <a16:creationId xmlns:a16="http://schemas.microsoft.com/office/drawing/2014/main" id="{E8293F71-2C6A-4781-8609-20CDA23EA2C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a:extLst>
            <a:ext uri="{FF2B5EF4-FFF2-40B4-BE49-F238E27FC236}">
              <a16:creationId xmlns:a16="http://schemas.microsoft.com/office/drawing/2014/main" id="{10195DE4-D936-4574-8B22-12994FA306B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a:extLst>
            <a:ext uri="{FF2B5EF4-FFF2-40B4-BE49-F238E27FC236}">
              <a16:creationId xmlns:a16="http://schemas.microsoft.com/office/drawing/2014/main" id="{4ED03346-7479-4F8E-AF8D-69BF5350A7B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a:extLst>
            <a:ext uri="{FF2B5EF4-FFF2-40B4-BE49-F238E27FC236}">
              <a16:creationId xmlns:a16="http://schemas.microsoft.com/office/drawing/2014/main" id="{B672B968-D716-4F4C-A79B-FCB02D91602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59A4A575-E345-4465-8499-1FA77C03E8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id="{8C38F2D9-E1D4-45EA-8870-3159BE41C39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F674840F-CC21-4290-9211-2549B4461A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630" name="直線コネクタ 629">
          <a:extLst>
            <a:ext uri="{FF2B5EF4-FFF2-40B4-BE49-F238E27FC236}">
              <a16:creationId xmlns:a16="http://schemas.microsoft.com/office/drawing/2014/main" id="{5EF52A72-A5C3-465F-B7DE-6EB43B5D3F2E}"/>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F7E67283-3E11-44EC-9A10-6310CC6E0BE4}"/>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632" name="直線コネクタ 631">
          <a:extLst>
            <a:ext uri="{FF2B5EF4-FFF2-40B4-BE49-F238E27FC236}">
              <a16:creationId xmlns:a16="http://schemas.microsoft.com/office/drawing/2014/main" id="{17FE0E2D-7976-48AE-A5BA-3994A08573F6}"/>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0853D05F-5690-405E-A70C-F0C04B5EEF99}"/>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4" name="直線コネクタ 633">
          <a:extLst>
            <a:ext uri="{FF2B5EF4-FFF2-40B4-BE49-F238E27FC236}">
              <a16:creationId xmlns:a16="http://schemas.microsoft.com/office/drawing/2014/main" id="{906CDC14-4351-4EC7-96C9-67C206948936}"/>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AA6C3C76-4048-4D1F-AF61-A4FD3F7CA4D4}"/>
            </a:ext>
          </a:extLst>
        </xdr:cNvPr>
        <xdr:cNvSpPr txBox="1"/>
      </xdr:nvSpPr>
      <xdr:spPr>
        <a:xfrm>
          <a:off x="163576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36" name="フローチャート: 判断 635">
          <a:extLst>
            <a:ext uri="{FF2B5EF4-FFF2-40B4-BE49-F238E27FC236}">
              <a16:creationId xmlns:a16="http://schemas.microsoft.com/office/drawing/2014/main" id="{7836F94C-BB2B-4762-A0A7-8A038E36A5D8}"/>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637" name="フローチャート: 判断 636">
          <a:extLst>
            <a:ext uri="{FF2B5EF4-FFF2-40B4-BE49-F238E27FC236}">
              <a16:creationId xmlns:a16="http://schemas.microsoft.com/office/drawing/2014/main" id="{4E02BDB1-1527-4C43-AD01-29678605E4F7}"/>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118364</xdr:rowOff>
    </xdr:from>
    <xdr:to>
      <xdr:col>76</xdr:col>
      <xdr:colOff>165100</xdr:colOff>
      <xdr:row>59</xdr:row>
      <xdr:rowOff>48514</xdr:rowOff>
    </xdr:to>
    <xdr:sp macro="" textlink="">
      <xdr:nvSpPr>
        <xdr:cNvPr id="638" name="フローチャート: 判断 637">
          <a:extLst>
            <a:ext uri="{FF2B5EF4-FFF2-40B4-BE49-F238E27FC236}">
              <a16:creationId xmlns:a16="http://schemas.microsoft.com/office/drawing/2014/main" id="{DDAE5B4F-FC39-4A99-9FF9-FB15AB3EE816}"/>
            </a:ext>
          </a:extLst>
        </xdr:cNvPr>
        <xdr:cNvSpPr/>
      </xdr:nvSpPr>
      <xdr:spPr>
        <a:xfrm>
          <a:off x="14541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9" name="フローチャート: 判断 638">
          <a:extLst>
            <a:ext uri="{FF2B5EF4-FFF2-40B4-BE49-F238E27FC236}">
              <a16:creationId xmlns:a16="http://schemas.microsoft.com/office/drawing/2014/main" id="{732C7AFD-7D7B-47E0-A762-AF238376688D}"/>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104648</xdr:rowOff>
    </xdr:from>
    <xdr:to>
      <xdr:col>67</xdr:col>
      <xdr:colOff>101600</xdr:colOff>
      <xdr:row>59</xdr:row>
      <xdr:rowOff>34798</xdr:rowOff>
    </xdr:to>
    <xdr:sp macro="" textlink="">
      <xdr:nvSpPr>
        <xdr:cNvPr id="640" name="フローチャート: 判断 639">
          <a:extLst>
            <a:ext uri="{FF2B5EF4-FFF2-40B4-BE49-F238E27FC236}">
              <a16:creationId xmlns:a16="http://schemas.microsoft.com/office/drawing/2014/main" id="{4C710466-7491-4848-8AF7-BF605CA5998C}"/>
            </a:ext>
          </a:extLst>
        </xdr:cNvPr>
        <xdr:cNvSpPr/>
      </xdr:nvSpPr>
      <xdr:spPr>
        <a:xfrm>
          <a:off x="12763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4D9A554-8FC2-4EFC-A695-0C8CE58F5B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FDD3DEE-5623-4EA9-BEF9-8FF3255CB2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3C8F0F0-651F-4F78-9098-EBD9B3891B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9BF72FB-5F1B-4741-8E3F-C96BDE1B23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19A2525-EA01-4583-90DF-A9C0C2983F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47498</xdr:rowOff>
    </xdr:from>
    <xdr:to>
      <xdr:col>85</xdr:col>
      <xdr:colOff>177800</xdr:colOff>
      <xdr:row>57</xdr:row>
      <xdr:rowOff>149098</xdr:rowOff>
    </xdr:to>
    <xdr:sp macro="" textlink="">
      <xdr:nvSpPr>
        <xdr:cNvPr id="646" name="楕円 645">
          <a:extLst>
            <a:ext uri="{FF2B5EF4-FFF2-40B4-BE49-F238E27FC236}">
              <a16:creationId xmlns:a16="http://schemas.microsoft.com/office/drawing/2014/main" id="{D8F21313-B371-4AAC-A5AA-58F0AD70C53B}"/>
            </a:ext>
          </a:extLst>
        </xdr:cNvPr>
        <xdr:cNvSpPr/>
      </xdr:nvSpPr>
      <xdr:spPr>
        <a:xfrm>
          <a:off x="162687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70375</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0996C043-6E37-4899-8262-F18CA17A43ED}"/>
            </a:ext>
          </a:extLst>
        </xdr:cNvPr>
        <xdr:cNvSpPr txBox="1"/>
      </xdr:nvSpPr>
      <xdr:spPr>
        <a:xfrm>
          <a:off x="16357600" y="967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13208</xdr:rowOff>
    </xdr:from>
    <xdr:to>
      <xdr:col>81</xdr:col>
      <xdr:colOff>101600</xdr:colOff>
      <xdr:row>57</xdr:row>
      <xdr:rowOff>114808</xdr:rowOff>
    </xdr:to>
    <xdr:sp macro="" textlink="">
      <xdr:nvSpPr>
        <xdr:cNvPr id="648" name="楕円 647">
          <a:extLst>
            <a:ext uri="{FF2B5EF4-FFF2-40B4-BE49-F238E27FC236}">
              <a16:creationId xmlns:a16="http://schemas.microsoft.com/office/drawing/2014/main" id="{680CED07-89E9-4103-A06B-44DA9C883E41}"/>
            </a:ext>
          </a:extLst>
        </xdr:cNvPr>
        <xdr:cNvSpPr/>
      </xdr:nvSpPr>
      <xdr:spPr>
        <a:xfrm>
          <a:off x="15430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64008</xdr:rowOff>
    </xdr:from>
    <xdr:to>
      <xdr:col>85</xdr:col>
      <xdr:colOff>127000</xdr:colOff>
      <xdr:row>57</xdr:row>
      <xdr:rowOff>98298</xdr:rowOff>
    </xdr:to>
    <xdr:cxnSp macro="">
      <xdr:nvCxnSpPr>
        <xdr:cNvPr id="649" name="直線コネクタ 648">
          <a:extLst>
            <a:ext uri="{FF2B5EF4-FFF2-40B4-BE49-F238E27FC236}">
              <a16:creationId xmlns:a16="http://schemas.microsoft.com/office/drawing/2014/main" id="{67BE0F97-F45C-4DB7-8BA0-BFCF43E29443}"/>
            </a:ext>
          </a:extLst>
        </xdr:cNvPr>
        <xdr:cNvCxnSpPr/>
      </xdr:nvCxnSpPr>
      <xdr:spPr>
        <a:xfrm>
          <a:off x="15481300" y="983665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141224</xdr:rowOff>
    </xdr:from>
    <xdr:to>
      <xdr:col>76</xdr:col>
      <xdr:colOff>165100</xdr:colOff>
      <xdr:row>57</xdr:row>
      <xdr:rowOff>71374</xdr:rowOff>
    </xdr:to>
    <xdr:sp macro="" textlink="">
      <xdr:nvSpPr>
        <xdr:cNvPr id="650" name="楕円 649">
          <a:extLst>
            <a:ext uri="{FF2B5EF4-FFF2-40B4-BE49-F238E27FC236}">
              <a16:creationId xmlns:a16="http://schemas.microsoft.com/office/drawing/2014/main" id="{22B94A69-CDA1-46D8-8C55-CD8721306FF8}"/>
            </a:ext>
          </a:extLst>
        </xdr:cNvPr>
        <xdr:cNvSpPr/>
      </xdr:nvSpPr>
      <xdr:spPr>
        <a:xfrm>
          <a:off x="14541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20574</xdr:rowOff>
    </xdr:from>
    <xdr:to>
      <xdr:col>81</xdr:col>
      <xdr:colOff>50800</xdr:colOff>
      <xdr:row>57</xdr:row>
      <xdr:rowOff>64008</xdr:rowOff>
    </xdr:to>
    <xdr:cxnSp macro="">
      <xdr:nvCxnSpPr>
        <xdr:cNvPr id="651" name="直線コネクタ 650">
          <a:extLst>
            <a:ext uri="{FF2B5EF4-FFF2-40B4-BE49-F238E27FC236}">
              <a16:creationId xmlns:a16="http://schemas.microsoft.com/office/drawing/2014/main" id="{AA4C6C6E-809E-47DD-8261-BED0005D990B}"/>
            </a:ext>
          </a:extLst>
        </xdr:cNvPr>
        <xdr:cNvCxnSpPr/>
      </xdr:nvCxnSpPr>
      <xdr:spPr>
        <a:xfrm>
          <a:off x="14592300" y="97932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86360</xdr:rowOff>
    </xdr:from>
    <xdr:to>
      <xdr:col>72</xdr:col>
      <xdr:colOff>38100</xdr:colOff>
      <xdr:row>57</xdr:row>
      <xdr:rowOff>16510</xdr:rowOff>
    </xdr:to>
    <xdr:sp macro="" textlink="">
      <xdr:nvSpPr>
        <xdr:cNvPr id="652" name="楕円 651">
          <a:extLst>
            <a:ext uri="{FF2B5EF4-FFF2-40B4-BE49-F238E27FC236}">
              <a16:creationId xmlns:a16="http://schemas.microsoft.com/office/drawing/2014/main" id="{F5086326-F687-497F-8770-0CD603715906}"/>
            </a:ext>
          </a:extLst>
        </xdr:cNvPr>
        <xdr:cNvSpPr/>
      </xdr:nvSpPr>
      <xdr:spPr>
        <a:xfrm>
          <a:off x="1365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137160</xdr:rowOff>
    </xdr:from>
    <xdr:to>
      <xdr:col>76</xdr:col>
      <xdr:colOff>114300</xdr:colOff>
      <xdr:row>57</xdr:row>
      <xdr:rowOff>20574</xdr:rowOff>
    </xdr:to>
    <xdr:cxnSp macro="">
      <xdr:nvCxnSpPr>
        <xdr:cNvPr id="653" name="直線コネクタ 652">
          <a:extLst>
            <a:ext uri="{FF2B5EF4-FFF2-40B4-BE49-F238E27FC236}">
              <a16:creationId xmlns:a16="http://schemas.microsoft.com/office/drawing/2014/main" id="{2A6EEF92-3831-443E-B598-889D0617FE8B}"/>
            </a:ext>
          </a:extLst>
        </xdr:cNvPr>
        <xdr:cNvCxnSpPr/>
      </xdr:nvCxnSpPr>
      <xdr:spPr>
        <a:xfrm>
          <a:off x="13703300" y="97383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84074</xdr:rowOff>
    </xdr:from>
    <xdr:to>
      <xdr:col>67</xdr:col>
      <xdr:colOff>101600</xdr:colOff>
      <xdr:row>57</xdr:row>
      <xdr:rowOff>14224</xdr:rowOff>
    </xdr:to>
    <xdr:sp macro="" textlink="">
      <xdr:nvSpPr>
        <xdr:cNvPr id="654" name="楕円 653">
          <a:extLst>
            <a:ext uri="{FF2B5EF4-FFF2-40B4-BE49-F238E27FC236}">
              <a16:creationId xmlns:a16="http://schemas.microsoft.com/office/drawing/2014/main" id="{306C51BB-E550-4D89-A26B-BEF11DF91BB9}"/>
            </a:ext>
          </a:extLst>
        </xdr:cNvPr>
        <xdr:cNvSpPr/>
      </xdr:nvSpPr>
      <xdr:spPr>
        <a:xfrm>
          <a:off x="12763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134874</xdr:rowOff>
    </xdr:from>
    <xdr:to>
      <xdr:col>71</xdr:col>
      <xdr:colOff>177800</xdr:colOff>
      <xdr:row>56</xdr:row>
      <xdr:rowOff>137160</xdr:rowOff>
    </xdr:to>
    <xdr:cxnSp macro="">
      <xdr:nvCxnSpPr>
        <xdr:cNvPr id="655" name="直線コネクタ 654">
          <a:extLst>
            <a:ext uri="{FF2B5EF4-FFF2-40B4-BE49-F238E27FC236}">
              <a16:creationId xmlns:a16="http://schemas.microsoft.com/office/drawing/2014/main" id="{F3EB6D54-D795-4F16-B7A2-BE359B5C978A}"/>
            </a:ext>
          </a:extLst>
        </xdr:cNvPr>
        <xdr:cNvCxnSpPr/>
      </xdr:nvCxnSpPr>
      <xdr:spPr>
        <a:xfrm>
          <a:off x="12814300" y="97360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28211</xdr:rowOff>
    </xdr:from>
    <xdr:ext cx="405111" cy="259045"/>
    <xdr:sp macro="" textlink="">
      <xdr:nvSpPr>
        <xdr:cNvPr id="656" name="n_1aveValue【学校施設】&#10;有形固定資産減価償却率">
          <a:extLst>
            <a:ext uri="{FF2B5EF4-FFF2-40B4-BE49-F238E27FC236}">
              <a16:creationId xmlns:a16="http://schemas.microsoft.com/office/drawing/2014/main" id="{510C47C0-556E-4BB6-BE44-A76367327854}"/>
            </a:ext>
          </a:extLst>
        </xdr:cNvPr>
        <xdr:cNvSpPr txBox="1"/>
      </xdr:nvSpPr>
      <xdr:spPr>
        <a:xfrm>
          <a:off x="15266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39641</xdr:rowOff>
    </xdr:from>
    <xdr:ext cx="405111" cy="259045"/>
    <xdr:sp macro="" textlink="">
      <xdr:nvSpPr>
        <xdr:cNvPr id="657" name="n_2aveValue【学校施設】&#10;有形固定資産減価償却率">
          <a:extLst>
            <a:ext uri="{FF2B5EF4-FFF2-40B4-BE49-F238E27FC236}">
              <a16:creationId xmlns:a16="http://schemas.microsoft.com/office/drawing/2014/main" id="{2CE9D7B4-736F-430D-A516-31A6D14A90E2}"/>
            </a:ext>
          </a:extLst>
        </xdr:cNvPr>
        <xdr:cNvSpPr txBox="1"/>
      </xdr:nvSpPr>
      <xdr:spPr>
        <a:xfrm>
          <a:off x="14389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8" name="n_3aveValue【学校施設】&#10;有形固定資産減価償却率">
          <a:extLst>
            <a:ext uri="{FF2B5EF4-FFF2-40B4-BE49-F238E27FC236}">
              <a16:creationId xmlns:a16="http://schemas.microsoft.com/office/drawing/2014/main" id="{033F4F07-5DC9-4679-BF2B-76E767421FDD}"/>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25925</xdr:rowOff>
    </xdr:from>
    <xdr:ext cx="405111" cy="259045"/>
    <xdr:sp macro="" textlink="">
      <xdr:nvSpPr>
        <xdr:cNvPr id="659" name="n_4aveValue【学校施設】&#10;有形固定資産減価償却率">
          <a:extLst>
            <a:ext uri="{FF2B5EF4-FFF2-40B4-BE49-F238E27FC236}">
              <a16:creationId xmlns:a16="http://schemas.microsoft.com/office/drawing/2014/main" id="{4CF7BC91-E873-4A8E-8489-9A54F8452211}"/>
            </a:ext>
          </a:extLst>
        </xdr:cNvPr>
        <xdr:cNvSpPr txBox="1"/>
      </xdr:nvSpPr>
      <xdr:spPr>
        <a:xfrm>
          <a:off x="12611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131335</xdr:rowOff>
    </xdr:from>
    <xdr:ext cx="405111" cy="259045"/>
    <xdr:sp macro="" textlink="">
      <xdr:nvSpPr>
        <xdr:cNvPr id="660" name="n_1mainValue【学校施設】&#10;有形固定資産減価償却率">
          <a:extLst>
            <a:ext uri="{FF2B5EF4-FFF2-40B4-BE49-F238E27FC236}">
              <a16:creationId xmlns:a16="http://schemas.microsoft.com/office/drawing/2014/main" id="{9E88AED8-409D-462F-B89E-BF2DC198525E}"/>
            </a:ext>
          </a:extLst>
        </xdr:cNvPr>
        <xdr:cNvSpPr txBox="1"/>
      </xdr:nvSpPr>
      <xdr:spPr>
        <a:xfrm>
          <a:off x="152660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87901</xdr:rowOff>
    </xdr:from>
    <xdr:ext cx="405111" cy="259045"/>
    <xdr:sp macro="" textlink="">
      <xdr:nvSpPr>
        <xdr:cNvPr id="661" name="n_2mainValue【学校施設】&#10;有形固定資産減価償却率">
          <a:extLst>
            <a:ext uri="{FF2B5EF4-FFF2-40B4-BE49-F238E27FC236}">
              <a16:creationId xmlns:a16="http://schemas.microsoft.com/office/drawing/2014/main" id="{E9D23AD4-B538-49B0-B443-832CC69B955D}"/>
            </a:ext>
          </a:extLst>
        </xdr:cNvPr>
        <xdr:cNvSpPr txBox="1"/>
      </xdr:nvSpPr>
      <xdr:spPr>
        <a:xfrm>
          <a:off x="14389744"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33037</xdr:rowOff>
    </xdr:from>
    <xdr:ext cx="405111" cy="259045"/>
    <xdr:sp macro="" textlink="">
      <xdr:nvSpPr>
        <xdr:cNvPr id="662" name="n_3mainValue【学校施設】&#10;有形固定資産減価償却率">
          <a:extLst>
            <a:ext uri="{FF2B5EF4-FFF2-40B4-BE49-F238E27FC236}">
              <a16:creationId xmlns:a16="http://schemas.microsoft.com/office/drawing/2014/main" id="{D09802A3-374D-4F71-9F4C-2B891F987B07}"/>
            </a:ext>
          </a:extLst>
        </xdr:cNvPr>
        <xdr:cNvSpPr txBox="1"/>
      </xdr:nvSpPr>
      <xdr:spPr>
        <a:xfrm>
          <a:off x="13500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30751</xdr:rowOff>
    </xdr:from>
    <xdr:ext cx="405111" cy="259045"/>
    <xdr:sp macro="" textlink="">
      <xdr:nvSpPr>
        <xdr:cNvPr id="663" name="n_4mainValue【学校施設】&#10;有形固定資産減価償却率">
          <a:extLst>
            <a:ext uri="{FF2B5EF4-FFF2-40B4-BE49-F238E27FC236}">
              <a16:creationId xmlns:a16="http://schemas.microsoft.com/office/drawing/2014/main" id="{5F9D1884-178F-4B70-B183-AC9BDD725B62}"/>
            </a:ext>
          </a:extLst>
        </xdr:cNvPr>
        <xdr:cNvSpPr txBox="1"/>
      </xdr:nvSpPr>
      <xdr:spPr>
        <a:xfrm>
          <a:off x="12611744" y="94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1549B187-CABD-4310-B9E3-9011F8FB13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C9E07DF0-C4D9-4EA1-A2EB-152188DC35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7167DAF7-047D-4F87-A334-B30049F9D4A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A7FBE99-0CE8-4B24-8183-5AFDB56518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5A2DD8B8-8704-473E-B9C6-440CC6ED71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31E73818-8A80-4833-88DC-6D097E8A70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43B8ECA4-3A82-4909-A0DE-59E859FFA1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B85B5FE-AB73-41B4-B78B-1D20995583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6B47FEA-BF13-49E0-836E-E1BD67F5E8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DD90E96-3F86-415D-8E07-AF1CF441DD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50DE5948-F28B-4FD3-B041-713B0284DB1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A3772ACE-F348-41C2-B62A-9C7477573D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88C7A3A6-A89C-4351-9AF7-B8A219A2835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708AB5D9-AD58-4380-9F2E-A80EFECF8F3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D3B7BCAB-0E76-4DE4-9EA8-83A1DCCFFEF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92B62CF0-AAF1-468F-A772-C4B3FB712C0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F79D483D-F53E-4DAD-B966-B4186DDF269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43C38E1F-2A9D-4B1A-B2F5-E930C171272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82257A15-AF17-4653-96DD-87383F525E4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AF1764C-B0F8-4C04-AEB5-F3C4E133E0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304CA0EB-35BC-48BB-B611-24E904C2F1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3673C0EE-FD97-47CE-A795-231F2A7F38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686" name="直線コネクタ 685">
          <a:extLst>
            <a:ext uri="{FF2B5EF4-FFF2-40B4-BE49-F238E27FC236}">
              <a16:creationId xmlns:a16="http://schemas.microsoft.com/office/drawing/2014/main" id="{1A02AF4E-7E04-4A35-8B68-69E6EE956F3B}"/>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87" name="【学校施設】&#10;一人当たり面積最小値テキスト">
          <a:extLst>
            <a:ext uri="{FF2B5EF4-FFF2-40B4-BE49-F238E27FC236}">
              <a16:creationId xmlns:a16="http://schemas.microsoft.com/office/drawing/2014/main" id="{BEB1FBF2-23FB-4347-AD13-337A7B5EAA78}"/>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88" name="直線コネクタ 687">
          <a:extLst>
            <a:ext uri="{FF2B5EF4-FFF2-40B4-BE49-F238E27FC236}">
              <a16:creationId xmlns:a16="http://schemas.microsoft.com/office/drawing/2014/main" id="{99208F57-6833-477B-A8A6-1F1736FB2A1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689" name="【学校施設】&#10;一人当たり面積最大値テキスト">
          <a:extLst>
            <a:ext uri="{FF2B5EF4-FFF2-40B4-BE49-F238E27FC236}">
              <a16:creationId xmlns:a16="http://schemas.microsoft.com/office/drawing/2014/main" id="{D19AFC59-5879-4032-B1AC-FDAE807890FA}"/>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690" name="直線コネクタ 689">
          <a:extLst>
            <a:ext uri="{FF2B5EF4-FFF2-40B4-BE49-F238E27FC236}">
              <a16:creationId xmlns:a16="http://schemas.microsoft.com/office/drawing/2014/main" id="{364B75D6-87C7-45B8-B8E4-11691B1DE29B}"/>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691" name="【学校施設】&#10;一人当たり面積平均値テキスト">
          <a:extLst>
            <a:ext uri="{FF2B5EF4-FFF2-40B4-BE49-F238E27FC236}">
              <a16:creationId xmlns:a16="http://schemas.microsoft.com/office/drawing/2014/main" id="{1E4DC60E-34EF-4446-9FBD-8C356CD1765C}"/>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692" name="フローチャート: 判断 691">
          <a:extLst>
            <a:ext uri="{FF2B5EF4-FFF2-40B4-BE49-F238E27FC236}">
              <a16:creationId xmlns:a16="http://schemas.microsoft.com/office/drawing/2014/main" id="{14561D75-7E09-4279-9166-A0368A7205A8}"/>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3" name="フローチャート: 判断 692">
          <a:extLst>
            <a:ext uri="{FF2B5EF4-FFF2-40B4-BE49-F238E27FC236}">
              <a16:creationId xmlns:a16="http://schemas.microsoft.com/office/drawing/2014/main" id="{357300C8-C47D-4F45-9F14-5D66AF945F55}"/>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694" name="フローチャート: 判断 693">
          <a:extLst>
            <a:ext uri="{FF2B5EF4-FFF2-40B4-BE49-F238E27FC236}">
              <a16:creationId xmlns:a16="http://schemas.microsoft.com/office/drawing/2014/main" id="{849F533F-1A7F-4C35-AFDC-9B52B3B756C4}"/>
            </a:ext>
          </a:extLst>
        </xdr:cNvPr>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695" name="フローチャート: 判断 694">
          <a:extLst>
            <a:ext uri="{FF2B5EF4-FFF2-40B4-BE49-F238E27FC236}">
              <a16:creationId xmlns:a16="http://schemas.microsoft.com/office/drawing/2014/main" id="{5946BA1A-2C2F-4604-8F9B-0415C2D1924B}"/>
            </a:ext>
          </a:extLst>
        </xdr:cNvPr>
        <xdr:cNvSpPr/>
      </xdr:nvSpPr>
      <xdr:spPr>
        <a:xfrm>
          <a:off x="19494500" y="104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96" name="フローチャート: 判断 695">
          <a:extLst>
            <a:ext uri="{FF2B5EF4-FFF2-40B4-BE49-F238E27FC236}">
              <a16:creationId xmlns:a16="http://schemas.microsoft.com/office/drawing/2014/main" id="{BFF2875D-8888-4491-B108-02ECDA462500}"/>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4E96C31-C3A3-4B24-A29B-E504EDEDCC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E5D21D4-D6BA-4424-88EC-7B6FF026DE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9700AFA-D31F-4CA0-AF42-15901F15A3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58EB565-7B8A-495B-9FAC-0F37F2D40C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89FDC62-DF86-4442-A39B-203123B92A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10008</xdr:rowOff>
    </xdr:from>
    <xdr:to>
      <xdr:col>116</xdr:col>
      <xdr:colOff>114300</xdr:colOff>
      <xdr:row>58</xdr:row>
      <xdr:rowOff>111608</xdr:rowOff>
    </xdr:to>
    <xdr:sp macro="" textlink="">
      <xdr:nvSpPr>
        <xdr:cNvPr id="702" name="楕円 701">
          <a:extLst>
            <a:ext uri="{FF2B5EF4-FFF2-40B4-BE49-F238E27FC236}">
              <a16:creationId xmlns:a16="http://schemas.microsoft.com/office/drawing/2014/main" id="{A61D983F-C7E2-4FD9-8032-FDF8B5D17970}"/>
            </a:ext>
          </a:extLst>
        </xdr:cNvPr>
        <xdr:cNvSpPr/>
      </xdr:nvSpPr>
      <xdr:spPr>
        <a:xfrm>
          <a:off x="22110700" y="99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32885</xdr:rowOff>
    </xdr:from>
    <xdr:ext cx="469744" cy="259045"/>
    <xdr:sp macro="" textlink="">
      <xdr:nvSpPr>
        <xdr:cNvPr id="703" name="【学校施設】&#10;一人当たり面積該当値テキスト">
          <a:extLst>
            <a:ext uri="{FF2B5EF4-FFF2-40B4-BE49-F238E27FC236}">
              <a16:creationId xmlns:a16="http://schemas.microsoft.com/office/drawing/2014/main" id="{46A2AA40-305C-4B2A-B1D0-C0CF3B01FF1E}"/>
            </a:ext>
          </a:extLst>
        </xdr:cNvPr>
        <xdr:cNvSpPr txBox="1"/>
      </xdr:nvSpPr>
      <xdr:spPr>
        <a:xfrm>
          <a:off x="22199600" y="980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47955</xdr:rowOff>
    </xdr:from>
    <xdr:to>
      <xdr:col>112</xdr:col>
      <xdr:colOff>38100</xdr:colOff>
      <xdr:row>58</xdr:row>
      <xdr:rowOff>149555</xdr:rowOff>
    </xdr:to>
    <xdr:sp macro="" textlink="">
      <xdr:nvSpPr>
        <xdr:cNvPr id="704" name="楕円 703">
          <a:extLst>
            <a:ext uri="{FF2B5EF4-FFF2-40B4-BE49-F238E27FC236}">
              <a16:creationId xmlns:a16="http://schemas.microsoft.com/office/drawing/2014/main" id="{2AF0C8D5-3F4A-46C0-B8A0-715DDAD08397}"/>
            </a:ext>
          </a:extLst>
        </xdr:cNvPr>
        <xdr:cNvSpPr/>
      </xdr:nvSpPr>
      <xdr:spPr>
        <a:xfrm>
          <a:off x="21272500" y="99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60808</xdr:rowOff>
    </xdr:from>
    <xdr:to>
      <xdr:col>116</xdr:col>
      <xdr:colOff>63500</xdr:colOff>
      <xdr:row>58</xdr:row>
      <xdr:rowOff>98755</xdr:rowOff>
    </xdr:to>
    <xdr:cxnSp macro="">
      <xdr:nvCxnSpPr>
        <xdr:cNvPr id="705" name="直線コネクタ 704">
          <a:extLst>
            <a:ext uri="{FF2B5EF4-FFF2-40B4-BE49-F238E27FC236}">
              <a16:creationId xmlns:a16="http://schemas.microsoft.com/office/drawing/2014/main" id="{E37AF210-8437-42C0-9E3C-0BE40B517FF0}"/>
            </a:ext>
          </a:extLst>
        </xdr:cNvPr>
        <xdr:cNvCxnSpPr/>
      </xdr:nvCxnSpPr>
      <xdr:spPr>
        <a:xfrm flipV="1">
          <a:off x="21323300" y="10004908"/>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153112</xdr:rowOff>
    </xdr:from>
    <xdr:to>
      <xdr:col>107</xdr:col>
      <xdr:colOff>101600</xdr:colOff>
      <xdr:row>58</xdr:row>
      <xdr:rowOff>83262</xdr:rowOff>
    </xdr:to>
    <xdr:sp macro="" textlink="">
      <xdr:nvSpPr>
        <xdr:cNvPr id="706" name="楕円 705">
          <a:extLst>
            <a:ext uri="{FF2B5EF4-FFF2-40B4-BE49-F238E27FC236}">
              <a16:creationId xmlns:a16="http://schemas.microsoft.com/office/drawing/2014/main" id="{5AB9E40A-7B88-408A-9229-33C484603F1A}"/>
            </a:ext>
          </a:extLst>
        </xdr:cNvPr>
        <xdr:cNvSpPr/>
      </xdr:nvSpPr>
      <xdr:spPr>
        <a:xfrm>
          <a:off x="20383500" y="99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32462</xdr:rowOff>
    </xdr:from>
    <xdr:to>
      <xdr:col>111</xdr:col>
      <xdr:colOff>177800</xdr:colOff>
      <xdr:row>58</xdr:row>
      <xdr:rowOff>98755</xdr:rowOff>
    </xdr:to>
    <xdr:cxnSp macro="">
      <xdr:nvCxnSpPr>
        <xdr:cNvPr id="707" name="直線コネクタ 706">
          <a:extLst>
            <a:ext uri="{FF2B5EF4-FFF2-40B4-BE49-F238E27FC236}">
              <a16:creationId xmlns:a16="http://schemas.microsoft.com/office/drawing/2014/main" id="{EFF3B6B4-2CD1-402A-B460-6D22155861B7}"/>
            </a:ext>
          </a:extLst>
        </xdr:cNvPr>
        <xdr:cNvCxnSpPr/>
      </xdr:nvCxnSpPr>
      <xdr:spPr>
        <a:xfrm>
          <a:off x="20434300" y="9976562"/>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18694</xdr:rowOff>
    </xdr:from>
    <xdr:to>
      <xdr:col>102</xdr:col>
      <xdr:colOff>165100</xdr:colOff>
      <xdr:row>58</xdr:row>
      <xdr:rowOff>120294</xdr:rowOff>
    </xdr:to>
    <xdr:sp macro="" textlink="">
      <xdr:nvSpPr>
        <xdr:cNvPr id="708" name="楕円 707">
          <a:extLst>
            <a:ext uri="{FF2B5EF4-FFF2-40B4-BE49-F238E27FC236}">
              <a16:creationId xmlns:a16="http://schemas.microsoft.com/office/drawing/2014/main" id="{2CAA203D-4731-4943-869D-741DB7932198}"/>
            </a:ext>
          </a:extLst>
        </xdr:cNvPr>
        <xdr:cNvSpPr/>
      </xdr:nvSpPr>
      <xdr:spPr>
        <a:xfrm>
          <a:off x="19494500" y="99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32462</xdr:rowOff>
    </xdr:from>
    <xdr:to>
      <xdr:col>107</xdr:col>
      <xdr:colOff>50800</xdr:colOff>
      <xdr:row>58</xdr:row>
      <xdr:rowOff>69494</xdr:rowOff>
    </xdr:to>
    <xdr:cxnSp macro="">
      <xdr:nvCxnSpPr>
        <xdr:cNvPr id="709" name="直線コネクタ 708">
          <a:extLst>
            <a:ext uri="{FF2B5EF4-FFF2-40B4-BE49-F238E27FC236}">
              <a16:creationId xmlns:a16="http://schemas.microsoft.com/office/drawing/2014/main" id="{58969A4A-0537-498B-A85F-0D72BB99E64F}"/>
            </a:ext>
          </a:extLst>
        </xdr:cNvPr>
        <xdr:cNvCxnSpPr/>
      </xdr:nvCxnSpPr>
      <xdr:spPr>
        <a:xfrm flipV="1">
          <a:off x="19545300" y="9976562"/>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59842</xdr:rowOff>
    </xdr:from>
    <xdr:to>
      <xdr:col>98</xdr:col>
      <xdr:colOff>38100</xdr:colOff>
      <xdr:row>58</xdr:row>
      <xdr:rowOff>161442</xdr:rowOff>
    </xdr:to>
    <xdr:sp macro="" textlink="">
      <xdr:nvSpPr>
        <xdr:cNvPr id="710" name="楕円 709">
          <a:extLst>
            <a:ext uri="{FF2B5EF4-FFF2-40B4-BE49-F238E27FC236}">
              <a16:creationId xmlns:a16="http://schemas.microsoft.com/office/drawing/2014/main" id="{C0F1FB48-FB7C-4591-99FA-22839FE286B3}"/>
            </a:ext>
          </a:extLst>
        </xdr:cNvPr>
        <xdr:cNvSpPr/>
      </xdr:nvSpPr>
      <xdr:spPr>
        <a:xfrm>
          <a:off x="18605500" y="100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69494</xdr:rowOff>
    </xdr:from>
    <xdr:to>
      <xdr:col>102</xdr:col>
      <xdr:colOff>114300</xdr:colOff>
      <xdr:row>58</xdr:row>
      <xdr:rowOff>110642</xdr:rowOff>
    </xdr:to>
    <xdr:cxnSp macro="">
      <xdr:nvCxnSpPr>
        <xdr:cNvPr id="711" name="直線コネクタ 710">
          <a:extLst>
            <a:ext uri="{FF2B5EF4-FFF2-40B4-BE49-F238E27FC236}">
              <a16:creationId xmlns:a16="http://schemas.microsoft.com/office/drawing/2014/main" id="{68CBE544-128D-4C74-ACAA-C7F11790D342}"/>
            </a:ext>
          </a:extLst>
        </xdr:cNvPr>
        <xdr:cNvCxnSpPr/>
      </xdr:nvCxnSpPr>
      <xdr:spPr>
        <a:xfrm flipV="1">
          <a:off x="18656300" y="100135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12" name="n_1aveValue【学校施設】&#10;一人当たり面積">
          <a:extLst>
            <a:ext uri="{FF2B5EF4-FFF2-40B4-BE49-F238E27FC236}">
              <a16:creationId xmlns:a16="http://schemas.microsoft.com/office/drawing/2014/main" id="{B392451F-4C98-446F-AF03-BCEEBE45069B}"/>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713" name="n_2aveValue【学校施設】&#10;一人当たり面積">
          <a:extLst>
            <a:ext uri="{FF2B5EF4-FFF2-40B4-BE49-F238E27FC236}">
              <a16:creationId xmlns:a16="http://schemas.microsoft.com/office/drawing/2014/main" id="{91A5EC65-949D-4545-B9B6-936A81270D78}"/>
            </a:ext>
          </a:extLst>
        </xdr:cNvPr>
        <xdr:cNvSpPr txBox="1"/>
      </xdr:nvSpPr>
      <xdr:spPr>
        <a:xfrm>
          <a:off x="20199427" y="1058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106392</xdr:rowOff>
    </xdr:from>
    <xdr:ext cx="469744" cy="259045"/>
    <xdr:sp macro="" textlink="">
      <xdr:nvSpPr>
        <xdr:cNvPr id="714" name="n_3aveValue【学校施設】&#10;一人当たり面積">
          <a:extLst>
            <a:ext uri="{FF2B5EF4-FFF2-40B4-BE49-F238E27FC236}">
              <a16:creationId xmlns:a16="http://schemas.microsoft.com/office/drawing/2014/main" id="{A7A649B9-6047-4C64-BCAA-9FDB7C479CA8}"/>
            </a:ext>
          </a:extLst>
        </xdr:cNvPr>
        <xdr:cNvSpPr txBox="1"/>
      </xdr:nvSpPr>
      <xdr:spPr>
        <a:xfrm>
          <a:off x="19310427" y="105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715" name="n_4aveValue【学校施設】&#10;一人当たり面積">
          <a:extLst>
            <a:ext uri="{FF2B5EF4-FFF2-40B4-BE49-F238E27FC236}">
              <a16:creationId xmlns:a16="http://schemas.microsoft.com/office/drawing/2014/main" id="{B23B5AAC-3659-418D-A947-91818671667F}"/>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166082</xdr:rowOff>
    </xdr:from>
    <xdr:ext cx="469744" cy="259045"/>
    <xdr:sp macro="" textlink="">
      <xdr:nvSpPr>
        <xdr:cNvPr id="716" name="n_1mainValue【学校施設】&#10;一人当たり面積">
          <a:extLst>
            <a:ext uri="{FF2B5EF4-FFF2-40B4-BE49-F238E27FC236}">
              <a16:creationId xmlns:a16="http://schemas.microsoft.com/office/drawing/2014/main" id="{4D96092D-D9D6-4D86-8AC1-DD20C6F60521}"/>
            </a:ext>
          </a:extLst>
        </xdr:cNvPr>
        <xdr:cNvSpPr txBox="1"/>
      </xdr:nvSpPr>
      <xdr:spPr>
        <a:xfrm>
          <a:off x="21075727" y="97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99789</xdr:rowOff>
    </xdr:from>
    <xdr:ext cx="469744" cy="259045"/>
    <xdr:sp macro="" textlink="">
      <xdr:nvSpPr>
        <xdr:cNvPr id="717" name="n_2mainValue【学校施設】&#10;一人当たり面積">
          <a:extLst>
            <a:ext uri="{FF2B5EF4-FFF2-40B4-BE49-F238E27FC236}">
              <a16:creationId xmlns:a16="http://schemas.microsoft.com/office/drawing/2014/main" id="{7417434E-35A4-44F8-9DC1-1A6904072421}"/>
            </a:ext>
          </a:extLst>
        </xdr:cNvPr>
        <xdr:cNvSpPr txBox="1"/>
      </xdr:nvSpPr>
      <xdr:spPr>
        <a:xfrm>
          <a:off x="20199427" y="970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136821</xdr:rowOff>
    </xdr:from>
    <xdr:ext cx="469744" cy="259045"/>
    <xdr:sp macro="" textlink="">
      <xdr:nvSpPr>
        <xdr:cNvPr id="718" name="n_3mainValue【学校施設】&#10;一人当たり面積">
          <a:extLst>
            <a:ext uri="{FF2B5EF4-FFF2-40B4-BE49-F238E27FC236}">
              <a16:creationId xmlns:a16="http://schemas.microsoft.com/office/drawing/2014/main" id="{5E032CBF-A795-457B-A153-DAEA65DE8AA7}"/>
            </a:ext>
          </a:extLst>
        </xdr:cNvPr>
        <xdr:cNvSpPr txBox="1"/>
      </xdr:nvSpPr>
      <xdr:spPr>
        <a:xfrm>
          <a:off x="19310427" y="97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6519</xdr:rowOff>
    </xdr:from>
    <xdr:ext cx="469744" cy="259045"/>
    <xdr:sp macro="" textlink="">
      <xdr:nvSpPr>
        <xdr:cNvPr id="719" name="n_4mainValue【学校施設】&#10;一人当たり面積">
          <a:extLst>
            <a:ext uri="{FF2B5EF4-FFF2-40B4-BE49-F238E27FC236}">
              <a16:creationId xmlns:a16="http://schemas.microsoft.com/office/drawing/2014/main" id="{4537CE08-D9E1-4491-B0AF-07896DF78CE7}"/>
            </a:ext>
          </a:extLst>
        </xdr:cNvPr>
        <xdr:cNvSpPr txBox="1"/>
      </xdr:nvSpPr>
      <xdr:spPr>
        <a:xfrm>
          <a:off x="18421427" y="977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347CFAED-B2A6-4855-A021-625AD45E605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D04D00B-23A8-41DE-90C8-29542DAB61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FB8E7777-1302-4CB2-B2F5-0F28348781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10E1B8D2-C1BA-44FC-A960-B7AA1A7AAF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6792A35F-54A6-4AA3-84E1-98BDA45DB5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80E11F14-7236-49A8-9198-4E4FC3F857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4F8D4397-6A82-44DE-9F10-160B1C16C2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099AD4F-8B69-4747-B62B-8AC21C15861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6E437B2C-AC9A-4595-A0DC-4F4142820D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70016A21-64BB-4276-890A-231AAAD858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6C555097-A726-41F1-A364-F18C4B6372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AEE807F9-9ADC-47C8-B61D-ED8972F5C7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87A1D0F5-5064-4026-8F99-6A22EE734F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6E71BCB2-244A-4E39-B567-568CF7A237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BFB15989-5113-42C0-BEA2-70494F5F9D3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DD404FDE-2B25-41FF-984D-EBB9D55E20B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B2EF0266-DBE1-4301-A9E3-4672E4F2E2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C16111AE-C8AD-44BD-B1F3-1DABA51F02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530E287A-0D24-4101-B8F4-84C0710856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7AF05CCB-1320-4547-8517-32B3C20809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2EB6A268-AD79-4D7E-A900-AE90F9D020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C7C59093-A23E-4004-B33E-370C65E194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8D1A4AFB-DF1A-49EC-BB7E-2025D4EF91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A312E4C3-A3F4-4C54-90EC-19F7B842734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5E8C313C-7D6B-4A8B-B11A-5A2B83C2B3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A0A10D8E-C672-49FA-85F1-141BB99A11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70B8EBD4-BEF8-4D38-BE9A-399A7A373E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819F33D7-34FB-42DC-8FAC-C309859F6F8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745D07CF-75D5-4BF1-BD27-C008DF3C2A1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02B67777-AB2D-4717-A2B1-5275129E7D6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EAC570FE-1EA6-4311-9413-1A37F972AC7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169C8DF7-2BEC-4412-BDC9-39C4F73A9FB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0CD94C68-EAD4-4DFD-B6A0-5394FE016EF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20C8D622-81EA-4AC3-8D4B-FEFAFFFB8D61}"/>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5DA0091F-1716-4A42-80B6-0AE2B16D219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2D2917A0-4851-4E47-91F1-353C711516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F86B45FA-37FC-4190-9B13-D295FE61974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5DBE7697-F38C-453B-9AED-0E782DED3A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758" name="直線コネクタ 757">
          <a:extLst>
            <a:ext uri="{FF2B5EF4-FFF2-40B4-BE49-F238E27FC236}">
              <a16:creationId xmlns:a16="http://schemas.microsoft.com/office/drawing/2014/main" id="{D566D190-BF18-43AF-894B-D7A2BC510DA7}"/>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9" name="【公民館】&#10;有形固定資産減価償却率最小値テキスト">
          <a:extLst>
            <a:ext uri="{FF2B5EF4-FFF2-40B4-BE49-F238E27FC236}">
              <a16:creationId xmlns:a16="http://schemas.microsoft.com/office/drawing/2014/main" id="{F9364C2A-CEEE-4E4A-8BA4-364A6FF93F3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0" name="直線コネクタ 759">
          <a:extLst>
            <a:ext uri="{FF2B5EF4-FFF2-40B4-BE49-F238E27FC236}">
              <a16:creationId xmlns:a16="http://schemas.microsoft.com/office/drawing/2014/main" id="{987F5194-9259-4538-923A-3877BD825EC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761" name="【公民館】&#10;有形固定資産減価償却率最大値テキスト">
          <a:extLst>
            <a:ext uri="{FF2B5EF4-FFF2-40B4-BE49-F238E27FC236}">
              <a16:creationId xmlns:a16="http://schemas.microsoft.com/office/drawing/2014/main" id="{D1E4AF3E-06D2-4EEC-A2C8-F54717AE6C5F}"/>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762" name="直線コネクタ 761">
          <a:extLst>
            <a:ext uri="{FF2B5EF4-FFF2-40B4-BE49-F238E27FC236}">
              <a16:creationId xmlns:a16="http://schemas.microsoft.com/office/drawing/2014/main" id="{2CA15DE6-58C2-423C-8589-23F32D735604}"/>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763" name="【公民館】&#10;有形固定資産減価償却率平均値テキスト">
          <a:extLst>
            <a:ext uri="{FF2B5EF4-FFF2-40B4-BE49-F238E27FC236}">
              <a16:creationId xmlns:a16="http://schemas.microsoft.com/office/drawing/2014/main" id="{F3DB9FD9-C9B2-4BA6-8EC1-D683D3CD9E19}"/>
            </a:ext>
          </a:extLst>
        </xdr:cNvPr>
        <xdr:cNvSpPr txBox="1"/>
      </xdr:nvSpPr>
      <xdr:spPr>
        <a:xfrm>
          <a:off x="16357600"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764" name="フローチャート: 判断 763">
          <a:extLst>
            <a:ext uri="{FF2B5EF4-FFF2-40B4-BE49-F238E27FC236}">
              <a16:creationId xmlns:a16="http://schemas.microsoft.com/office/drawing/2014/main" id="{B41AA6AC-8065-4D6D-8D2C-DBCDC6723949}"/>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5" name="フローチャート: 判断 764">
          <a:extLst>
            <a:ext uri="{FF2B5EF4-FFF2-40B4-BE49-F238E27FC236}">
              <a16:creationId xmlns:a16="http://schemas.microsoft.com/office/drawing/2014/main" id="{FE819038-C0F2-4CEC-8A64-64A9406454ED}"/>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89408</xdr:rowOff>
    </xdr:from>
    <xdr:to>
      <xdr:col>76</xdr:col>
      <xdr:colOff>165100</xdr:colOff>
      <xdr:row>104</xdr:row>
      <xdr:rowOff>19558</xdr:rowOff>
    </xdr:to>
    <xdr:sp macro="" textlink="">
      <xdr:nvSpPr>
        <xdr:cNvPr id="766" name="フローチャート: 判断 765">
          <a:extLst>
            <a:ext uri="{FF2B5EF4-FFF2-40B4-BE49-F238E27FC236}">
              <a16:creationId xmlns:a16="http://schemas.microsoft.com/office/drawing/2014/main" id="{BFCBDD42-AEFB-452D-BE78-B7068492DCD3}"/>
            </a:ext>
          </a:extLst>
        </xdr:cNvPr>
        <xdr:cNvSpPr/>
      </xdr:nvSpPr>
      <xdr:spPr>
        <a:xfrm>
          <a:off x="14541500" y="1774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67" name="フローチャート: 判断 766">
          <a:extLst>
            <a:ext uri="{FF2B5EF4-FFF2-40B4-BE49-F238E27FC236}">
              <a16:creationId xmlns:a16="http://schemas.microsoft.com/office/drawing/2014/main" id="{EF84B8D6-EEE9-448E-961C-4BD8DC5F294B}"/>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141987</xdr:rowOff>
    </xdr:from>
    <xdr:to>
      <xdr:col>67</xdr:col>
      <xdr:colOff>101600</xdr:colOff>
      <xdr:row>104</xdr:row>
      <xdr:rowOff>72137</xdr:rowOff>
    </xdr:to>
    <xdr:sp macro="" textlink="">
      <xdr:nvSpPr>
        <xdr:cNvPr id="768" name="フローチャート: 判断 767">
          <a:extLst>
            <a:ext uri="{FF2B5EF4-FFF2-40B4-BE49-F238E27FC236}">
              <a16:creationId xmlns:a16="http://schemas.microsoft.com/office/drawing/2014/main" id="{4587AB77-63DF-4E2C-B5F3-39E27E81F5CE}"/>
            </a:ext>
          </a:extLst>
        </xdr:cNvPr>
        <xdr:cNvSpPr/>
      </xdr:nvSpPr>
      <xdr:spPr>
        <a:xfrm>
          <a:off x="12763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7F32C95-0999-4AD4-BEBD-5509550785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100C904-E6CF-4B63-8EED-40FEC55FE0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4BBAB41-47E6-456D-9BB1-EA126F6FC5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A1D6BE3-697E-4D83-9D3A-A93F14360A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4EBF178-7D3B-4A82-9D3D-BC81793A23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27687</xdr:rowOff>
    </xdr:from>
    <xdr:to>
      <xdr:col>85</xdr:col>
      <xdr:colOff>177800</xdr:colOff>
      <xdr:row>105</xdr:row>
      <xdr:rowOff>129287</xdr:rowOff>
    </xdr:to>
    <xdr:sp macro="" textlink="">
      <xdr:nvSpPr>
        <xdr:cNvPr id="774" name="楕円 773">
          <a:extLst>
            <a:ext uri="{FF2B5EF4-FFF2-40B4-BE49-F238E27FC236}">
              <a16:creationId xmlns:a16="http://schemas.microsoft.com/office/drawing/2014/main" id="{108B25C9-0B46-45D3-909B-8F2CD9D14D1E}"/>
            </a:ext>
          </a:extLst>
        </xdr:cNvPr>
        <xdr:cNvSpPr/>
      </xdr:nvSpPr>
      <xdr:spPr>
        <a:xfrm>
          <a:off x="16268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6114</xdr:rowOff>
    </xdr:from>
    <xdr:ext cx="405111" cy="259045"/>
    <xdr:sp macro="" textlink="">
      <xdr:nvSpPr>
        <xdr:cNvPr id="775" name="【公民館】&#10;有形固定資産減価償却率該当値テキスト">
          <a:extLst>
            <a:ext uri="{FF2B5EF4-FFF2-40B4-BE49-F238E27FC236}">
              <a16:creationId xmlns:a16="http://schemas.microsoft.com/office/drawing/2014/main" id="{10E61F01-4E6B-4B7A-A97E-9D7591FDBC8E}"/>
            </a:ext>
          </a:extLst>
        </xdr:cNvPr>
        <xdr:cNvSpPr txBox="1"/>
      </xdr:nvSpPr>
      <xdr:spPr>
        <a:xfrm>
          <a:off x="16357600"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776" name="楕円 775">
          <a:extLst>
            <a:ext uri="{FF2B5EF4-FFF2-40B4-BE49-F238E27FC236}">
              <a16:creationId xmlns:a16="http://schemas.microsoft.com/office/drawing/2014/main" id="{F49CA371-7079-43DB-8FF7-B18ED0550AD0}"/>
            </a:ext>
          </a:extLst>
        </xdr:cNvPr>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78487</xdr:rowOff>
    </xdr:to>
    <xdr:cxnSp macro="">
      <xdr:nvCxnSpPr>
        <xdr:cNvPr id="777" name="直線コネクタ 776">
          <a:extLst>
            <a:ext uri="{FF2B5EF4-FFF2-40B4-BE49-F238E27FC236}">
              <a16:creationId xmlns:a16="http://schemas.microsoft.com/office/drawing/2014/main" id="{0E83BB90-C190-495E-A9AC-33E84A901170}"/>
            </a:ext>
          </a:extLst>
        </xdr:cNvPr>
        <xdr:cNvCxnSpPr/>
      </xdr:nvCxnSpPr>
      <xdr:spPr>
        <a:xfrm>
          <a:off x="15481300" y="18055589"/>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153415</xdr:rowOff>
    </xdr:from>
    <xdr:to>
      <xdr:col>76</xdr:col>
      <xdr:colOff>165100</xdr:colOff>
      <xdr:row>105</xdr:row>
      <xdr:rowOff>83565</xdr:rowOff>
    </xdr:to>
    <xdr:sp macro="" textlink="">
      <xdr:nvSpPr>
        <xdr:cNvPr id="778" name="楕円 777">
          <a:extLst>
            <a:ext uri="{FF2B5EF4-FFF2-40B4-BE49-F238E27FC236}">
              <a16:creationId xmlns:a16="http://schemas.microsoft.com/office/drawing/2014/main" id="{317FAD85-6747-47EC-91EA-EA5EEB6D7E13}"/>
            </a:ext>
          </a:extLst>
        </xdr:cNvPr>
        <xdr:cNvSpPr/>
      </xdr:nvSpPr>
      <xdr:spPr>
        <a:xfrm>
          <a:off x="14541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32765</xdr:rowOff>
    </xdr:from>
    <xdr:to>
      <xdr:col>81</xdr:col>
      <xdr:colOff>50800</xdr:colOff>
      <xdr:row>105</xdr:row>
      <xdr:rowOff>53339</xdr:rowOff>
    </xdr:to>
    <xdr:cxnSp macro="">
      <xdr:nvCxnSpPr>
        <xdr:cNvPr id="779" name="直線コネクタ 778">
          <a:extLst>
            <a:ext uri="{FF2B5EF4-FFF2-40B4-BE49-F238E27FC236}">
              <a16:creationId xmlns:a16="http://schemas.microsoft.com/office/drawing/2014/main" id="{076A2689-5CFB-434A-8ABF-425855C6EA13}"/>
            </a:ext>
          </a:extLst>
        </xdr:cNvPr>
        <xdr:cNvCxnSpPr/>
      </xdr:nvCxnSpPr>
      <xdr:spPr>
        <a:xfrm>
          <a:off x="14592300" y="180350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121413</xdr:rowOff>
    </xdr:from>
    <xdr:to>
      <xdr:col>72</xdr:col>
      <xdr:colOff>38100</xdr:colOff>
      <xdr:row>105</xdr:row>
      <xdr:rowOff>51563</xdr:rowOff>
    </xdr:to>
    <xdr:sp macro="" textlink="">
      <xdr:nvSpPr>
        <xdr:cNvPr id="780" name="楕円 779">
          <a:extLst>
            <a:ext uri="{FF2B5EF4-FFF2-40B4-BE49-F238E27FC236}">
              <a16:creationId xmlns:a16="http://schemas.microsoft.com/office/drawing/2014/main" id="{390583F1-87AA-4DCB-9F1C-9A8695515222}"/>
            </a:ext>
          </a:extLst>
        </xdr:cNvPr>
        <xdr:cNvSpPr/>
      </xdr:nvSpPr>
      <xdr:spPr>
        <a:xfrm>
          <a:off x="13652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763</xdr:rowOff>
    </xdr:from>
    <xdr:to>
      <xdr:col>76</xdr:col>
      <xdr:colOff>114300</xdr:colOff>
      <xdr:row>105</xdr:row>
      <xdr:rowOff>32765</xdr:rowOff>
    </xdr:to>
    <xdr:cxnSp macro="">
      <xdr:nvCxnSpPr>
        <xdr:cNvPr id="781" name="直線コネクタ 780">
          <a:extLst>
            <a:ext uri="{FF2B5EF4-FFF2-40B4-BE49-F238E27FC236}">
              <a16:creationId xmlns:a16="http://schemas.microsoft.com/office/drawing/2014/main" id="{B04DA644-88EB-4664-A66C-8B528B078E1E}"/>
            </a:ext>
          </a:extLst>
        </xdr:cNvPr>
        <xdr:cNvCxnSpPr/>
      </xdr:nvCxnSpPr>
      <xdr:spPr>
        <a:xfrm>
          <a:off x="13703300" y="180030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84837</xdr:rowOff>
    </xdr:from>
    <xdr:to>
      <xdr:col>67</xdr:col>
      <xdr:colOff>101600</xdr:colOff>
      <xdr:row>105</xdr:row>
      <xdr:rowOff>14987</xdr:rowOff>
    </xdr:to>
    <xdr:sp macro="" textlink="">
      <xdr:nvSpPr>
        <xdr:cNvPr id="782" name="楕円 781">
          <a:extLst>
            <a:ext uri="{FF2B5EF4-FFF2-40B4-BE49-F238E27FC236}">
              <a16:creationId xmlns:a16="http://schemas.microsoft.com/office/drawing/2014/main" id="{D0B098FB-CA70-4BF5-8F02-151AD78EAA35}"/>
            </a:ext>
          </a:extLst>
        </xdr:cNvPr>
        <xdr:cNvSpPr/>
      </xdr:nvSpPr>
      <xdr:spPr>
        <a:xfrm>
          <a:off x="12763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135637</xdr:rowOff>
    </xdr:from>
    <xdr:to>
      <xdr:col>71</xdr:col>
      <xdr:colOff>177800</xdr:colOff>
      <xdr:row>105</xdr:row>
      <xdr:rowOff>763</xdr:rowOff>
    </xdr:to>
    <xdr:cxnSp macro="">
      <xdr:nvCxnSpPr>
        <xdr:cNvPr id="783" name="直線コネクタ 782">
          <a:extLst>
            <a:ext uri="{FF2B5EF4-FFF2-40B4-BE49-F238E27FC236}">
              <a16:creationId xmlns:a16="http://schemas.microsoft.com/office/drawing/2014/main" id="{441072BD-BEA7-4679-8A15-D467FD6A97A3}"/>
            </a:ext>
          </a:extLst>
        </xdr:cNvPr>
        <xdr:cNvCxnSpPr/>
      </xdr:nvCxnSpPr>
      <xdr:spPr>
        <a:xfrm>
          <a:off x="12814300" y="179664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4" name="n_1aveValue【公民館】&#10;有形固定資産減価償却率">
          <a:extLst>
            <a:ext uri="{FF2B5EF4-FFF2-40B4-BE49-F238E27FC236}">
              <a16:creationId xmlns:a16="http://schemas.microsoft.com/office/drawing/2014/main" id="{C1530614-21C0-48F2-B0DE-88B1C35EB0E8}"/>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36085</xdr:rowOff>
    </xdr:from>
    <xdr:ext cx="405111" cy="259045"/>
    <xdr:sp macro="" textlink="">
      <xdr:nvSpPr>
        <xdr:cNvPr id="785" name="n_2aveValue【公民館】&#10;有形固定資産減価償却率">
          <a:extLst>
            <a:ext uri="{FF2B5EF4-FFF2-40B4-BE49-F238E27FC236}">
              <a16:creationId xmlns:a16="http://schemas.microsoft.com/office/drawing/2014/main" id="{8B1FE4D1-E69F-4545-B926-186354E1E410}"/>
            </a:ext>
          </a:extLst>
        </xdr:cNvPr>
        <xdr:cNvSpPr txBox="1"/>
      </xdr:nvSpPr>
      <xdr:spPr>
        <a:xfrm>
          <a:off x="143897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786" name="n_3aveValue【公民館】&#10;有形固定資産減価償却率">
          <a:extLst>
            <a:ext uri="{FF2B5EF4-FFF2-40B4-BE49-F238E27FC236}">
              <a16:creationId xmlns:a16="http://schemas.microsoft.com/office/drawing/2014/main" id="{368529B7-4079-451F-AC58-337D6050765C}"/>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88664</xdr:rowOff>
    </xdr:from>
    <xdr:ext cx="405111" cy="259045"/>
    <xdr:sp macro="" textlink="">
      <xdr:nvSpPr>
        <xdr:cNvPr id="787" name="n_4aveValue【公民館】&#10;有形固定資産減価償却率">
          <a:extLst>
            <a:ext uri="{FF2B5EF4-FFF2-40B4-BE49-F238E27FC236}">
              <a16:creationId xmlns:a16="http://schemas.microsoft.com/office/drawing/2014/main" id="{96B3BCFF-9661-4C94-B57C-E8897D749A90}"/>
            </a:ext>
          </a:extLst>
        </xdr:cNvPr>
        <xdr:cNvSpPr txBox="1"/>
      </xdr:nvSpPr>
      <xdr:spPr>
        <a:xfrm>
          <a:off x="126117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788" name="n_1mainValue【公民館】&#10;有形固定資産減価償却率">
          <a:extLst>
            <a:ext uri="{FF2B5EF4-FFF2-40B4-BE49-F238E27FC236}">
              <a16:creationId xmlns:a16="http://schemas.microsoft.com/office/drawing/2014/main" id="{F394EEA1-932B-4607-9C60-C1FFD1AEC1BC}"/>
            </a:ext>
          </a:extLst>
        </xdr:cNvPr>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74692</xdr:rowOff>
    </xdr:from>
    <xdr:ext cx="405111" cy="259045"/>
    <xdr:sp macro="" textlink="">
      <xdr:nvSpPr>
        <xdr:cNvPr id="789" name="n_2mainValue【公民館】&#10;有形固定資産減価償却率">
          <a:extLst>
            <a:ext uri="{FF2B5EF4-FFF2-40B4-BE49-F238E27FC236}">
              <a16:creationId xmlns:a16="http://schemas.microsoft.com/office/drawing/2014/main" id="{5DE6CE87-BCF9-4892-B9F9-DD2E5DA32265}"/>
            </a:ext>
          </a:extLst>
        </xdr:cNvPr>
        <xdr:cNvSpPr txBox="1"/>
      </xdr:nvSpPr>
      <xdr:spPr>
        <a:xfrm>
          <a:off x="14389744"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42690</xdr:rowOff>
    </xdr:from>
    <xdr:ext cx="405111" cy="259045"/>
    <xdr:sp macro="" textlink="">
      <xdr:nvSpPr>
        <xdr:cNvPr id="790" name="n_3mainValue【公民館】&#10;有形固定資産減価償却率">
          <a:extLst>
            <a:ext uri="{FF2B5EF4-FFF2-40B4-BE49-F238E27FC236}">
              <a16:creationId xmlns:a16="http://schemas.microsoft.com/office/drawing/2014/main" id="{170F67AC-14F6-45C5-8CB6-E9AF9EFDAFD7}"/>
            </a:ext>
          </a:extLst>
        </xdr:cNvPr>
        <xdr:cNvSpPr txBox="1"/>
      </xdr:nvSpPr>
      <xdr:spPr>
        <a:xfrm>
          <a:off x="135007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6114</xdr:rowOff>
    </xdr:from>
    <xdr:ext cx="405111" cy="259045"/>
    <xdr:sp macro="" textlink="">
      <xdr:nvSpPr>
        <xdr:cNvPr id="791" name="n_4mainValue【公民館】&#10;有形固定資産減価償却率">
          <a:extLst>
            <a:ext uri="{FF2B5EF4-FFF2-40B4-BE49-F238E27FC236}">
              <a16:creationId xmlns:a16="http://schemas.microsoft.com/office/drawing/2014/main" id="{F5A1DB8A-3E3F-4EA8-ACA1-D19EEF4303A5}"/>
            </a:ext>
          </a:extLst>
        </xdr:cNvPr>
        <xdr:cNvSpPr txBox="1"/>
      </xdr:nvSpPr>
      <xdr:spPr>
        <a:xfrm>
          <a:off x="126117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77EB6691-EC50-4E99-8511-8F7F2A6B8A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3FDF282D-2229-42B4-81E4-157D0ECFBF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63B04E2-03C4-4C57-B4B4-0590CAB6DD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A53D59B5-4C5E-4BE4-86E2-59316866F5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F529248F-E415-49D1-9FAC-34CAE6DAD6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CE91E406-2563-431F-8529-BD2812144E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8F40FB55-E9B0-4BB1-A7A1-6D40859D48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AEEF8803-9419-45F8-9F26-FE4F2065D9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CF087ECB-2F1F-41D5-83EC-C1614289DB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4CDFD2F4-FC92-4D91-93C5-CE989C653B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B1B1386D-0228-46F3-938B-097D6E8F00B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329684D1-1464-42F3-BF9D-E7901F2D5C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35F02054-BD8B-4C5C-A41B-08AC3D2E45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A86ABC76-A600-4CFE-B8CA-E425E1F75B4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CE677320-B2B6-4961-BCBA-1EA0BF4385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674C55BE-1303-4788-B0F6-2334C0CD4C9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AF60B290-A44E-4BB8-A197-3D2CE4E945F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1BFF1E21-83BF-4CCC-8A4B-8E7CC968DD1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6C5D4D8C-5A42-43D4-B0E8-005FFC678B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8ACFA516-8622-4A34-932B-15227C213A6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95ABCB61-6797-48FE-B109-6B0740E90F9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1DBBAB76-4721-4DDD-AF62-72778DE4FDA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9F51C73D-805E-404A-976D-656C7EF0DA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8840DBD1-B876-4762-95D2-6B305BA19D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2C4F3ADA-4F62-487E-966C-EA3D3597A8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817" name="直線コネクタ 816">
          <a:extLst>
            <a:ext uri="{FF2B5EF4-FFF2-40B4-BE49-F238E27FC236}">
              <a16:creationId xmlns:a16="http://schemas.microsoft.com/office/drawing/2014/main" id="{EA2A3303-CF0B-4648-8303-A79F58AFAF5E}"/>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8" name="【公民館】&#10;一人当たり面積最小値テキスト">
          <a:extLst>
            <a:ext uri="{FF2B5EF4-FFF2-40B4-BE49-F238E27FC236}">
              <a16:creationId xmlns:a16="http://schemas.microsoft.com/office/drawing/2014/main" id="{5E76740A-8AD2-4AEE-B1DB-A31722B269C2}"/>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19" name="直線コネクタ 818">
          <a:extLst>
            <a:ext uri="{FF2B5EF4-FFF2-40B4-BE49-F238E27FC236}">
              <a16:creationId xmlns:a16="http://schemas.microsoft.com/office/drawing/2014/main" id="{E4E0D876-49EF-497C-A412-B54CB1600111}"/>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820" name="【公民館】&#10;一人当たり面積最大値テキスト">
          <a:extLst>
            <a:ext uri="{FF2B5EF4-FFF2-40B4-BE49-F238E27FC236}">
              <a16:creationId xmlns:a16="http://schemas.microsoft.com/office/drawing/2014/main" id="{E889F1EC-6672-486A-91BB-2E4AADA3C2D5}"/>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821" name="直線コネクタ 820">
          <a:extLst>
            <a:ext uri="{FF2B5EF4-FFF2-40B4-BE49-F238E27FC236}">
              <a16:creationId xmlns:a16="http://schemas.microsoft.com/office/drawing/2014/main" id="{325F0446-30F2-42B9-A4F0-3A0A0665DBD5}"/>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139354</xdr:rowOff>
    </xdr:from>
    <xdr:ext cx="469744" cy="259045"/>
    <xdr:sp macro="" textlink="">
      <xdr:nvSpPr>
        <xdr:cNvPr id="822" name="【公民館】&#10;一人当たり面積平均値テキスト">
          <a:extLst>
            <a:ext uri="{FF2B5EF4-FFF2-40B4-BE49-F238E27FC236}">
              <a16:creationId xmlns:a16="http://schemas.microsoft.com/office/drawing/2014/main" id="{35ABD638-038F-4788-895A-E6935A7CF0A2}"/>
            </a:ext>
          </a:extLst>
        </xdr:cNvPr>
        <xdr:cNvSpPr txBox="1"/>
      </xdr:nvSpPr>
      <xdr:spPr>
        <a:xfrm>
          <a:off x="22199600" y="1831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823" name="フローチャート: 判断 822">
          <a:extLst>
            <a:ext uri="{FF2B5EF4-FFF2-40B4-BE49-F238E27FC236}">
              <a16:creationId xmlns:a16="http://schemas.microsoft.com/office/drawing/2014/main" id="{B1F7AE23-5277-4C05-839C-98EFE16E6749}"/>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24" name="フローチャート: 判断 823">
          <a:extLst>
            <a:ext uri="{FF2B5EF4-FFF2-40B4-BE49-F238E27FC236}">
              <a16:creationId xmlns:a16="http://schemas.microsoft.com/office/drawing/2014/main" id="{9D13AEAF-8B92-47C1-8A12-786314006B1F}"/>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825" name="フローチャート: 判断 824">
          <a:extLst>
            <a:ext uri="{FF2B5EF4-FFF2-40B4-BE49-F238E27FC236}">
              <a16:creationId xmlns:a16="http://schemas.microsoft.com/office/drawing/2014/main" id="{CF7C9D40-3741-4DF6-B156-05170CD68169}"/>
            </a:ext>
          </a:extLst>
        </xdr:cNvPr>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826" name="フローチャート: 判断 825">
          <a:extLst>
            <a:ext uri="{FF2B5EF4-FFF2-40B4-BE49-F238E27FC236}">
              <a16:creationId xmlns:a16="http://schemas.microsoft.com/office/drawing/2014/main" id="{527D40B2-EC08-4BC7-9CDD-4280C03D2F11}"/>
            </a:ext>
          </a:extLst>
        </xdr:cNvPr>
        <xdr:cNvSpPr/>
      </xdr:nvSpPr>
      <xdr:spPr>
        <a:xfrm>
          <a:off x="19494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827" name="フローチャート: 判断 826">
          <a:extLst>
            <a:ext uri="{FF2B5EF4-FFF2-40B4-BE49-F238E27FC236}">
              <a16:creationId xmlns:a16="http://schemas.microsoft.com/office/drawing/2014/main" id="{8ABD30F4-AD5A-4321-9267-116C42CD232A}"/>
            </a:ext>
          </a:extLst>
        </xdr:cNvPr>
        <xdr:cNvSpPr/>
      </xdr:nvSpPr>
      <xdr:spPr>
        <a:xfrm>
          <a:off x="18605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DA9D4F6-9984-4480-B4E9-F488BD1046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1D3FF7F-2AD6-40E2-A285-C0A0D0DBBF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13A7CEF-F0FC-4B80-8625-1440B2A20B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5D566B2-0542-4A73-8F2A-04C325805F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0A39DFF-E68D-4B25-AE86-359A6106D9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833" name="楕円 832">
          <a:extLst>
            <a:ext uri="{FF2B5EF4-FFF2-40B4-BE49-F238E27FC236}">
              <a16:creationId xmlns:a16="http://schemas.microsoft.com/office/drawing/2014/main" id="{8A6B3531-7C49-4BC4-9E8F-E2EED81AC1B6}"/>
            </a:ext>
          </a:extLst>
        </xdr:cNvPr>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128288</xdr:rowOff>
    </xdr:from>
    <xdr:ext cx="469744" cy="259045"/>
    <xdr:sp macro="" textlink="">
      <xdr:nvSpPr>
        <xdr:cNvPr id="834" name="【公民館】&#10;一人当たり面積該当値テキスト">
          <a:extLst>
            <a:ext uri="{FF2B5EF4-FFF2-40B4-BE49-F238E27FC236}">
              <a16:creationId xmlns:a16="http://schemas.microsoft.com/office/drawing/2014/main" id="{191F6B90-4913-4CCD-9EB8-AE3310C8E209}"/>
            </a:ext>
          </a:extLst>
        </xdr:cNvPr>
        <xdr:cNvSpPr txBox="1"/>
      </xdr:nvSpPr>
      <xdr:spPr>
        <a:xfrm>
          <a:off x="22199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129902</xdr:rowOff>
    </xdr:from>
    <xdr:to>
      <xdr:col>112</xdr:col>
      <xdr:colOff>38100</xdr:colOff>
      <xdr:row>104</xdr:row>
      <xdr:rowOff>60052</xdr:rowOff>
    </xdr:to>
    <xdr:sp macro="" textlink="">
      <xdr:nvSpPr>
        <xdr:cNvPr id="835" name="楕円 834">
          <a:extLst>
            <a:ext uri="{FF2B5EF4-FFF2-40B4-BE49-F238E27FC236}">
              <a16:creationId xmlns:a16="http://schemas.microsoft.com/office/drawing/2014/main" id="{DB870048-98BC-49B9-9192-7A8569336EC1}"/>
            </a:ext>
          </a:extLst>
        </xdr:cNvPr>
        <xdr:cNvSpPr/>
      </xdr:nvSpPr>
      <xdr:spPr>
        <a:xfrm>
          <a:off x="2127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104</xdr:row>
      <xdr:rowOff>9252</xdr:rowOff>
    </xdr:to>
    <xdr:cxnSp macro="">
      <xdr:nvCxnSpPr>
        <xdr:cNvPr id="836" name="直線コネクタ 835">
          <a:extLst>
            <a:ext uri="{FF2B5EF4-FFF2-40B4-BE49-F238E27FC236}">
              <a16:creationId xmlns:a16="http://schemas.microsoft.com/office/drawing/2014/main" id="{8D2C3F0F-B4B8-40A4-94CA-85A7E13D1188}"/>
            </a:ext>
          </a:extLst>
        </xdr:cNvPr>
        <xdr:cNvCxnSpPr/>
      </xdr:nvCxnSpPr>
      <xdr:spPr>
        <a:xfrm flipV="1">
          <a:off x="21323300" y="178155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79284</xdr:rowOff>
    </xdr:from>
    <xdr:to>
      <xdr:col>107</xdr:col>
      <xdr:colOff>101600</xdr:colOff>
      <xdr:row>104</xdr:row>
      <xdr:rowOff>9434</xdr:rowOff>
    </xdr:to>
    <xdr:sp macro="" textlink="">
      <xdr:nvSpPr>
        <xdr:cNvPr id="837" name="楕円 836">
          <a:extLst>
            <a:ext uri="{FF2B5EF4-FFF2-40B4-BE49-F238E27FC236}">
              <a16:creationId xmlns:a16="http://schemas.microsoft.com/office/drawing/2014/main" id="{3EC2CFD0-223A-47BA-8DAB-C9397437B98C}"/>
            </a:ext>
          </a:extLst>
        </xdr:cNvPr>
        <xdr:cNvSpPr/>
      </xdr:nvSpPr>
      <xdr:spPr>
        <a:xfrm>
          <a:off x="20383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130084</xdr:rowOff>
    </xdr:from>
    <xdr:to>
      <xdr:col>111</xdr:col>
      <xdr:colOff>177800</xdr:colOff>
      <xdr:row>104</xdr:row>
      <xdr:rowOff>9252</xdr:rowOff>
    </xdr:to>
    <xdr:cxnSp macro="">
      <xdr:nvCxnSpPr>
        <xdr:cNvPr id="838" name="直線コネクタ 837">
          <a:extLst>
            <a:ext uri="{FF2B5EF4-FFF2-40B4-BE49-F238E27FC236}">
              <a16:creationId xmlns:a16="http://schemas.microsoft.com/office/drawing/2014/main" id="{653BDB25-9D9E-4047-8701-DEB243470ABB}"/>
            </a:ext>
          </a:extLst>
        </xdr:cNvPr>
        <xdr:cNvCxnSpPr/>
      </xdr:nvCxnSpPr>
      <xdr:spPr>
        <a:xfrm>
          <a:off x="20434300" y="1778943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102144</xdr:rowOff>
    </xdr:from>
    <xdr:to>
      <xdr:col>102</xdr:col>
      <xdr:colOff>165100</xdr:colOff>
      <xdr:row>104</xdr:row>
      <xdr:rowOff>32294</xdr:rowOff>
    </xdr:to>
    <xdr:sp macro="" textlink="">
      <xdr:nvSpPr>
        <xdr:cNvPr id="839" name="楕円 838">
          <a:extLst>
            <a:ext uri="{FF2B5EF4-FFF2-40B4-BE49-F238E27FC236}">
              <a16:creationId xmlns:a16="http://schemas.microsoft.com/office/drawing/2014/main" id="{39BA4A94-C482-4C90-A3CE-D4945C97B9AF}"/>
            </a:ext>
          </a:extLst>
        </xdr:cNvPr>
        <xdr:cNvSpPr/>
      </xdr:nvSpPr>
      <xdr:spPr>
        <a:xfrm>
          <a:off x="19494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130084</xdr:rowOff>
    </xdr:from>
    <xdr:to>
      <xdr:col>107</xdr:col>
      <xdr:colOff>50800</xdr:colOff>
      <xdr:row>103</xdr:row>
      <xdr:rowOff>152944</xdr:rowOff>
    </xdr:to>
    <xdr:cxnSp macro="">
      <xdr:nvCxnSpPr>
        <xdr:cNvPr id="840" name="直線コネクタ 839">
          <a:extLst>
            <a:ext uri="{FF2B5EF4-FFF2-40B4-BE49-F238E27FC236}">
              <a16:creationId xmlns:a16="http://schemas.microsoft.com/office/drawing/2014/main" id="{88255331-6F84-4FDD-8BF5-7066A275E001}"/>
            </a:ext>
          </a:extLst>
        </xdr:cNvPr>
        <xdr:cNvCxnSpPr/>
      </xdr:nvCxnSpPr>
      <xdr:spPr>
        <a:xfrm flipV="1">
          <a:off x="19545300" y="1778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841" name="楕円 840">
          <a:extLst>
            <a:ext uri="{FF2B5EF4-FFF2-40B4-BE49-F238E27FC236}">
              <a16:creationId xmlns:a16="http://schemas.microsoft.com/office/drawing/2014/main" id="{4B2C60FC-8815-4972-807E-FD1CE8ABEC78}"/>
            </a:ext>
          </a:extLst>
        </xdr:cNvPr>
        <xdr:cNvSpPr/>
      </xdr:nvSpPr>
      <xdr:spPr>
        <a:xfrm>
          <a:off x="18605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152944</xdr:rowOff>
    </xdr:from>
    <xdr:to>
      <xdr:col>102</xdr:col>
      <xdr:colOff>114300</xdr:colOff>
      <xdr:row>104</xdr:row>
      <xdr:rowOff>7620</xdr:rowOff>
    </xdr:to>
    <xdr:cxnSp macro="">
      <xdr:nvCxnSpPr>
        <xdr:cNvPr id="842" name="直線コネクタ 841">
          <a:extLst>
            <a:ext uri="{FF2B5EF4-FFF2-40B4-BE49-F238E27FC236}">
              <a16:creationId xmlns:a16="http://schemas.microsoft.com/office/drawing/2014/main" id="{605EC8D7-5198-4228-BB0A-E7F02EF652B6}"/>
            </a:ext>
          </a:extLst>
        </xdr:cNvPr>
        <xdr:cNvCxnSpPr/>
      </xdr:nvCxnSpPr>
      <xdr:spPr>
        <a:xfrm flipV="1">
          <a:off x="18656300" y="17812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843" name="n_1aveValue【公民館】&#10;一人当たり面積">
          <a:extLst>
            <a:ext uri="{FF2B5EF4-FFF2-40B4-BE49-F238E27FC236}">
              <a16:creationId xmlns:a16="http://schemas.microsoft.com/office/drawing/2014/main" id="{A7F77B5D-A3E7-4BCD-B9F4-2BE8DAFEE85E}"/>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844" name="n_2aveValue【公民館】&#10;一人当たり面積">
          <a:extLst>
            <a:ext uri="{FF2B5EF4-FFF2-40B4-BE49-F238E27FC236}">
              <a16:creationId xmlns:a16="http://schemas.microsoft.com/office/drawing/2014/main" id="{8FE24F74-063E-465D-A759-F6D03F3D17F4}"/>
            </a:ext>
          </a:extLst>
        </xdr:cNvPr>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93634</xdr:rowOff>
    </xdr:from>
    <xdr:ext cx="469744" cy="259045"/>
    <xdr:sp macro="" textlink="">
      <xdr:nvSpPr>
        <xdr:cNvPr id="845" name="n_3aveValue【公民館】&#10;一人当たり面積">
          <a:extLst>
            <a:ext uri="{FF2B5EF4-FFF2-40B4-BE49-F238E27FC236}">
              <a16:creationId xmlns:a16="http://schemas.microsoft.com/office/drawing/2014/main" id="{D3EC5EC6-0444-4C99-B4A9-6A64178E2165}"/>
            </a:ext>
          </a:extLst>
        </xdr:cNvPr>
        <xdr:cNvSpPr txBox="1"/>
      </xdr:nvSpPr>
      <xdr:spPr>
        <a:xfrm>
          <a:off x="19310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92001</xdr:rowOff>
    </xdr:from>
    <xdr:ext cx="469744" cy="259045"/>
    <xdr:sp macro="" textlink="">
      <xdr:nvSpPr>
        <xdr:cNvPr id="846" name="n_4aveValue【公民館】&#10;一人当たり面積">
          <a:extLst>
            <a:ext uri="{FF2B5EF4-FFF2-40B4-BE49-F238E27FC236}">
              <a16:creationId xmlns:a16="http://schemas.microsoft.com/office/drawing/2014/main" id="{19461D27-B8B1-4F31-A49E-372D7372D9B3}"/>
            </a:ext>
          </a:extLst>
        </xdr:cNvPr>
        <xdr:cNvSpPr txBox="1"/>
      </xdr:nvSpPr>
      <xdr:spPr>
        <a:xfrm>
          <a:off x="18421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76579</xdr:rowOff>
    </xdr:from>
    <xdr:ext cx="469744" cy="259045"/>
    <xdr:sp macro="" textlink="">
      <xdr:nvSpPr>
        <xdr:cNvPr id="847" name="n_1mainValue【公民館】&#10;一人当たり面積">
          <a:extLst>
            <a:ext uri="{FF2B5EF4-FFF2-40B4-BE49-F238E27FC236}">
              <a16:creationId xmlns:a16="http://schemas.microsoft.com/office/drawing/2014/main" id="{E630BF6F-AA79-4143-B727-43236EB349A6}"/>
            </a:ext>
          </a:extLst>
        </xdr:cNvPr>
        <xdr:cNvSpPr txBox="1"/>
      </xdr:nvSpPr>
      <xdr:spPr>
        <a:xfrm>
          <a:off x="21075727" y="175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25961</xdr:rowOff>
    </xdr:from>
    <xdr:ext cx="469744" cy="259045"/>
    <xdr:sp macro="" textlink="">
      <xdr:nvSpPr>
        <xdr:cNvPr id="848" name="n_2mainValue【公民館】&#10;一人当たり面積">
          <a:extLst>
            <a:ext uri="{FF2B5EF4-FFF2-40B4-BE49-F238E27FC236}">
              <a16:creationId xmlns:a16="http://schemas.microsoft.com/office/drawing/2014/main" id="{22B9B929-A217-4890-BA09-668D81A7E437}"/>
            </a:ext>
          </a:extLst>
        </xdr:cNvPr>
        <xdr:cNvSpPr txBox="1"/>
      </xdr:nvSpPr>
      <xdr:spPr>
        <a:xfrm>
          <a:off x="20199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48821</xdr:rowOff>
    </xdr:from>
    <xdr:ext cx="469744" cy="259045"/>
    <xdr:sp macro="" textlink="">
      <xdr:nvSpPr>
        <xdr:cNvPr id="849" name="n_3mainValue【公民館】&#10;一人当たり面積">
          <a:extLst>
            <a:ext uri="{FF2B5EF4-FFF2-40B4-BE49-F238E27FC236}">
              <a16:creationId xmlns:a16="http://schemas.microsoft.com/office/drawing/2014/main" id="{6A2A6DCF-2CD7-4B00-AD2D-17583715BD36}"/>
            </a:ext>
          </a:extLst>
        </xdr:cNvPr>
        <xdr:cNvSpPr txBox="1"/>
      </xdr:nvSpPr>
      <xdr:spPr>
        <a:xfrm>
          <a:off x="193104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74947</xdr:rowOff>
    </xdr:from>
    <xdr:ext cx="469744" cy="259045"/>
    <xdr:sp macro="" textlink="">
      <xdr:nvSpPr>
        <xdr:cNvPr id="850" name="n_4mainValue【公民館】&#10;一人当たり面積">
          <a:extLst>
            <a:ext uri="{FF2B5EF4-FFF2-40B4-BE49-F238E27FC236}">
              <a16:creationId xmlns:a16="http://schemas.microsoft.com/office/drawing/2014/main" id="{4B7CA759-EAE2-45C4-91C3-9EE1C2874947}"/>
            </a:ext>
          </a:extLst>
        </xdr:cNvPr>
        <xdr:cNvSpPr txBox="1"/>
      </xdr:nvSpPr>
      <xdr:spPr>
        <a:xfrm>
          <a:off x="18421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CC82554-4ACC-4642-A540-E87E3A3981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8E8E8B53-F590-4774-87AD-457219B763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CDE7BB69-3FE7-410B-A936-96F30BE31E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類似団体と比較して特に有形固定資産減価償却率が高い施設は、公営住宅、公民館であり、低い施設は、学校施設、港湾・漁港である。</a:t>
          </a:r>
        </a:p>
        <a:p>
          <a:r>
            <a:rPr kumimoji="1" lang="ja-JP" altLang="en-US" sz="1300">
              <a:latin typeface="ＭＳ Ｐゴシック" panose="020B0600070205080204" pitchFamily="50" charset="-128"/>
              <a:ea typeface="ＭＳ Ｐゴシック" panose="020B0600070205080204" pitchFamily="50" charset="-128"/>
            </a:rPr>
            <a:t>　公営住宅については、保有施設の約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割が有形固定資産減価償却率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％を超えており、全体的に老朽化が進んでいる。平成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年度に個別施設計画を策定し、それに基づき境住宅及び沖浦住宅の解体撤去工事等を実施したことに加え、七日市住宅・大谷第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住宅等の解体撤去も予定しており、一定の数値の減少が見込まれるものの、依然として高い水準にあるため、今後も同計画により、集約化・複合化・減築等を進めていく。</a:t>
          </a:r>
        </a:p>
        <a:p>
          <a:r>
            <a:rPr kumimoji="1" lang="ja-JP" altLang="en-US" sz="1300">
              <a:latin typeface="ＭＳ Ｐゴシック" panose="020B0600070205080204" pitchFamily="50" charset="-128"/>
              <a:ea typeface="ＭＳ Ｐゴシック" panose="020B0600070205080204" pitchFamily="50" charset="-128"/>
            </a:rPr>
            <a:t>　学校施設については、近年立て続けに耐震化・老朽化対策に伴う大規模改修を実施したことにより、有形固定資産減価償却率は低くなっている。人口減少等の影響により一人当たりの面積は平均値を大きく上回っている状況に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年度に小学校の統廃合を予定しており、改善が見込まれる。今後も継続し維持管理経費の増加に留意しながら、適切な管理運営を検討していく。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CCA758-0A34-4D02-8620-CEE29E6CAC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ED1979-81D5-49D3-8620-1853160773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27A866-2858-46F6-B3E9-9C879DB19C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284873-925A-48C9-92EA-0FA8093F00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66215B-4ED6-420A-A100-214CA186D3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7AFBBE-FB70-420B-B0E9-82E7C83138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52A59C-0596-4FAC-845F-AE82FE1C67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A668D8-22B1-468E-B635-B38DE2E37D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DB6932-1943-45DE-84E3-462BB1DA29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CC2820-7979-4FE7-AEF7-9FEB5B372C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71D40F-A687-447A-9452-F82D97BD85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3CEDA6-752A-49E4-8BA1-94F8192034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AC49FE-389D-434D-800F-083F625DEF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029563-B29E-4EF9-9303-248B29F588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FAE99C-742A-4D82-AC79-5C32B7366F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FFBF0E-09BC-4086-B2E2-0C478CA5AA1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98A2F6-99D2-46F9-A8B1-8A4CC3386F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E943EF-3720-41EE-B0B3-79574DFA45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06D59A-D2D8-412B-BFAB-B540F6A1EA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A03A7E-E7A0-43C4-92C2-D4F41E7D09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5B4401-64DE-42FB-8AE5-D2722767EB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21FC1F-A27E-47E9-AC5C-94041576A8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ED3D29-FA56-4593-B6D8-AA2C8BC0BD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7CB472-7742-4429-BF66-214D2809AB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7FE92C-D610-49F2-84E2-0596721CF8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24CA5B-7419-4A4E-A720-02B079DD45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3EBEB8-B0DE-4591-BB73-B7342E298F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11F809-5065-4764-8357-CAA76FD81E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55EA9A-F75F-46C0-871B-527F0C1C25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FE1CBC-C19F-4025-885C-33F9E48066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E0EAEE-C61D-439D-BF69-1742D9B7CC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EA7424-75F1-411C-AD3B-85B1CA31E9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7DE0A2-0403-4AE9-B177-2808773064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AE863D-1E49-48A1-A5E8-4DE1E8083B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D0603B-2BA8-4828-BA64-8F090FBF24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905E86-CE49-4AC0-A431-0050653E2A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B401F9-FC91-4069-882C-FA9E099D69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4DA0CC-1683-4C97-9C0B-03BC838031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E71024-BECD-46BF-8502-0E4346AC134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64207B6-9941-4444-B900-52BA029372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A3DA7D9-C9E5-41F6-A163-979562E584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32AB291-9291-40FB-9505-A28629117C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DB294C7-5B68-419D-BC93-44A67A14E4A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CE26EE9-A5CF-491B-8ED1-39F848B789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0C00609-8573-4798-B050-835AFE0EA4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0C0670C-68A7-490F-A661-54857E761D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031F336-0B08-4286-83FB-B425864715E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AB0E808-D022-400A-9182-CA2CA35310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B29C35D-5E43-417E-AF30-268430A05D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269AC67-1181-41EC-BE70-C77798D01EE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ECA82F5-A46E-4B70-B206-DEE8C261F6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0CBC741-A339-49AB-A590-D163E69B72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55484D-6470-46BD-B174-54B005018A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BD4548D-8EEB-44EA-9D3D-3A9CAAD189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38C7CB7-7E8E-41C6-BAD2-87FDB715BC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C05875E-9B43-45B5-92E7-9884418865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9F2AF22-FCC1-45C1-8437-52ED97B50F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FA56761-ED8F-454F-BBE1-D1A0BA5B46A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2D9FBEF-1F7B-43B1-9C71-118E13E94C7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4ACD0E20-5244-405A-B803-0CEAB499328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8BE1D13-AD6C-4512-8937-0C2BD93E012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BF6C19D-3825-411C-9874-890AA943D0E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75DCB76-D51B-43DC-9FA3-3D444A30DA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DC0E0F8-951C-4FE2-92A4-F02F91C2A44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C493CC5-51A6-4D9A-AE26-9267DE0EC8B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BE680A9-C4C6-4193-BC99-D1C3AE25AA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2745158-A465-4760-B333-62D3C655DAC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A1B9AC4-EA95-4EF5-AD75-35CAB95570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8A755D5-C997-456A-850F-393C8B5477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9CBD5A3-53B1-449D-8EC4-A792127F83A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7C77EA6-F8BA-4CE0-865A-F504025217D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A78DBE2-97D8-48C4-850C-9D6882DFE4C3}"/>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3B9A5BC-0910-4DA0-A0E2-451D3E3EA98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C04FA02-C4E8-481B-96A5-B627C72CDED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B430C55-B685-43C9-847D-D2FF2FFC7FD8}"/>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5B5498C9-9CE4-4210-8DBD-DA7DA53EB815}"/>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7B0C948-A27F-4889-A25A-B852A98343EA}"/>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D0963899-5323-47F4-858D-F98D76FDB8F0}"/>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7A980642-D885-4B8E-914A-949C01535AB9}"/>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81" name="フローチャート: 判断 80">
          <a:extLst>
            <a:ext uri="{FF2B5EF4-FFF2-40B4-BE49-F238E27FC236}">
              <a16:creationId xmlns:a16="http://schemas.microsoft.com/office/drawing/2014/main" id="{E0DEDD94-F8A5-4BB1-9500-024AFEA9E1B2}"/>
            </a:ext>
          </a:extLst>
        </xdr:cNvPr>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82" name="フローチャート: 判断 81">
          <a:extLst>
            <a:ext uri="{FF2B5EF4-FFF2-40B4-BE49-F238E27FC236}">
              <a16:creationId xmlns:a16="http://schemas.microsoft.com/office/drawing/2014/main" id="{58FA82BD-0982-4736-93EB-21F878D0AA3F}"/>
            </a:ext>
          </a:extLst>
        </xdr:cNvPr>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83" name="フローチャート: 判断 82">
          <a:extLst>
            <a:ext uri="{FF2B5EF4-FFF2-40B4-BE49-F238E27FC236}">
              <a16:creationId xmlns:a16="http://schemas.microsoft.com/office/drawing/2014/main" id="{3FF2BA6F-DE4A-4ECC-A36A-4B42EC5E7223}"/>
            </a:ext>
          </a:extLst>
        </xdr:cNvPr>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94DE2DA-039E-4BDC-B121-4195671A19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9CC3694-5263-4FF3-B27D-FD058186C3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16C638C-7D1D-40B3-A4F2-7E02DEAC39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297A038-5108-4F77-B24F-6AA35C8965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BFA0EC9-B186-487A-96E7-C60B66F95C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89" name="楕円 88">
          <a:extLst>
            <a:ext uri="{FF2B5EF4-FFF2-40B4-BE49-F238E27FC236}">
              <a16:creationId xmlns:a16="http://schemas.microsoft.com/office/drawing/2014/main" id="{83439D18-2127-47BB-BC26-1F7811DE54B2}"/>
            </a:ext>
          </a:extLst>
        </xdr:cNvPr>
        <xdr:cNvSpPr/>
      </xdr:nvSpPr>
      <xdr:spPr>
        <a:xfrm>
          <a:off x="4584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106697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E8E29C14-6EDC-4233-BA76-51DB03A21B52}"/>
            </a:ext>
          </a:extLst>
        </xdr:cNvPr>
        <xdr:cNvSpPr txBox="1"/>
      </xdr:nvSpPr>
      <xdr:spPr>
        <a:xfrm>
          <a:off x="4673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88265</xdr:rowOff>
    </xdr:from>
    <xdr:to>
      <xdr:col>20</xdr:col>
      <xdr:colOff>38100</xdr:colOff>
      <xdr:row>62</xdr:row>
      <xdr:rowOff>18415</xdr:rowOff>
    </xdr:to>
    <xdr:sp macro="" textlink="">
      <xdr:nvSpPr>
        <xdr:cNvPr id="91" name="楕円 90">
          <a:extLst>
            <a:ext uri="{FF2B5EF4-FFF2-40B4-BE49-F238E27FC236}">
              <a16:creationId xmlns:a16="http://schemas.microsoft.com/office/drawing/2014/main" id="{4974068E-DBD8-4927-A618-045264ADBE2A}"/>
            </a:ext>
          </a:extLst>
        </xdr:cNvPr>
        <xdr:cNvSpPr/>
      </xdr:nvSpPr>
      <xdr:spPr>
        <a:xfrm>
          <a:off x="3746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139065</xdr:rowOff>
    </xdr:from>
    <xdr:to>
      <xdr:col>24</xdr:col>
      <xdr:colOff>63500</xdr:colOff>
      <xdr:row>62</xdr:row>
      <xdr:rowOff>7620</xdr:rowOff>
    </xdr:to>
    <xdr:cxnSp macro="">
      <xdr:nvCxnSpPr>
        <xdr:cNvPr id="92" name="直線コネクタ 91">
          <a:extLst>
            <a:ext uri="{FF2B5EF4-FFF2-40B4-BE49-F238E27FC236}">
              <a16:creationId xmlns:a16="http://schemas.microsoft.com/office/drawing/2014/main" id="{C16D59BB-7DAA-4120-9F24-3B200DE01B12}"/>
            </a:ext>
          </a:extLst>
        </xdr:cNvPr>
        <xdr:cNvCxnSpPr/>
      </xdr:nvCxnSpPr>
      <xdr:spPr>
        <a:xfrm>
          <a:off x="3797300" y="105975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93" name="楕円 92">
          <a:extLst>
            <a:ext uri="{FF2B5EF4-FFF2-40B4-BE49-F238E27FC236}">
              <a16:creationId xmlns:a16="http://schemas.microsoft.com/office/drawing/2014/main" id="{2EEBC4A4-A85B-42FB-AA11-4799E274E4E6}"/>
            </a:ext>
          </a:extLst>
        </xdr:cNvPr>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139065</xdr:rowOff>
    </xdr:from>
    <xdr:to>
      <xdr:col>19</xdr:col>
      <xdr:colOff>177800</xdr:colOff>
      <xdr:row>62</xdr:row>
      <xdr:rowOff>66675</xdr:rowOff>
    </xdr:to>
    <xdr:cxnSp macro="">
      <xdr:nvCxnSpPr>
        <xdr:cNvPr id="94" name="直線コネクタ 93">
          <a:extLst>
            <a:ext uri="{FF2B5EF4-FFF2-40B4-BE49-F238E27FC236}">
              <a16:creationId xmlns:a16="http://schemas.microsoft.com/office/drawing/2014/main" id="{F4D05E0F-9A5B-497D-8155-735B6515A2C2}"/>
            </a:ext>
          </a:extLst>
        </xdr:cNvPr>
        <xdr:cNvCxnSpPr/>
      </xdr:nvCxnSpPr>
      <xdr:spPr>
        <a:xfrm flipV="1">
          <a:off x="2908300" y="1059751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135890</xdr:rowOff>
    </xdr:from>
    <xdr:to>
      <xdr:col>10</xdr:col>
      <xdr:colOff>165100</xdr:colOff>
      <xdr:row>62</xdr:row>
      <xdr:rowOff>66040</xdr:rowOff>
    </xdr:to>
    <xdr:sp macro="" textlink="">
      <xdr:nvSpPr>
        <xdr:cNvPr id="95" name="楕円 94">
          <a:extLst>
            <a:ext uri="{FF2B5EF4-FFF2-40B4-BE49-F238E27FC236}">
              <a16:creationId xmlns:a16="http://schemas.microsoft.com/office/drawing/2014/main" id="{20813C9C-7FDD-4791-B9C2-DBD132DB8E6B}"/>
            </a:ext>
          </a:extLst>
        </xdr:cNvPr>
        <xdr:cNvSpPr/>
      </xdr:nvSpPr>
      <xdr:spPr>
        <a:xfrm>
          <a:off x="196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15240</xdr:rowOff>
    </xdr:from>
    <xdr:to>
      <xdr:col>15</xdr:col>
      <xdr:colOff>50800</xdr:colOff>
      <xdr:row>62</xdr:row>
      <xdr:rowOff>66675</xdr:rowOff>
    </xdr:to>
    <xdr:cxnSp macro="">
      <xdr:nvCxnSpPr>
        <xdr:cNvPr id="96" name="直線コネクタ 95">
          <a:extLst>
            <a:ext uri="{FF2B5EF4-FFF2-40B4-BE49-F238E27FC236}">
              <a16:creationId xmlns:a16="http://schemas.microsoft.com/office/drawing/2014/main" id="{75937E16-087A-4B9C-A9FF-9BA81C171F62}"/>
            </a:ext>
          </a:extLst>
        </xdr:cNvPr>
        <xdr:cNvCxnSpPr/>
      </xdr:nvCxnSpPr>
      <xdr:spPr>
        <a:xfrm>
          <a:off x="2019300" y="10645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97" name="楕円 96">
          <a:extLst>
            <a:ext uri="{FF2B5EF4-FFF2-40B4-BE49-F238E27FC236}">
              <a16:creationId xmlns:a16="http://schemas.microsoft.com/office/drawing/2014/main" id="{71B83AD7-A67F-4465-997A-2FF48BCD9C9B}"/>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62</xdr:row>
      <xdr:rowOff>15240</xdr:rowOff>
    </xdr:to>
    <xdr:cxnSp macro="">
      <xdr:nvCxnSpPr>
        <xdr:cNvPr id="98" name="直線コネクタ 97">
          <a:extLst>
            <a:ext uri="{FF2B5EF4-FFF2-40B4-BE49-F238E27FC236}">
              <a16:creationId xmlns:a16="http://schemas.microsoft.com/office/drawing/2014/main" id="{2CA11CA1-6ECE-4465-A129-940B039E9412}"/>
            </a:ext>
          </a:extLst>
        </xdr:cNvPr>
        <xdr:cNvCxnSpPr/>
      </xdr:nvCxnSpPr>
      <xdr:spPr>
        <a:xfrm>
          <a:off x="1130300" y="10591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99" name="n_1aveValue【体育館・プール】&#10;有形固定資産減価償却率">
          <a:extLst>
            <a:ext uri="{FF2B5EF4-FFF2-40B4-BE49-F238E27FC236}">
              <a16:creationId xmlns:a16="http://schemas.microsoft.com/office/drawing/2014/main" id="{EC2AAD50-3AB0-4997-B418-D76E8DAEE879}"/>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27322</xdr:rowOff>
    </xdr:from>
    <xdr:ext cx="405111" cy="259045"/>
    <xdr:sp macro="" textlink="">
      <xdr:nvSpPr>
        <xdr:cNvPr id="100" name="n_2aveValue【体育館・プール】&#10;有形固定資産減価償却率">
          <a:extLst>
            <a:ext uri="{FF2B5EF4-FFF2-40B4-BE49-F238E27FC236}">
              <a16:creationId xmlns:a16="http://schemas.microsoft.com/office/drawing/2014/main" id="{0FC6F73E-C62B-4C09-B145-D9F446927743}"/>
            </a:ext>
          </a:extLst>
        </xdr:cNvPr>
        <xdr:cNvSpPr txBox="1"/>
      </xdr:nvSpPr>
      <xdr:spPr>
        <a:xfrm>
          <a:off x="2705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84472</xdr:rowOff>
    </xdr:from>
    <xdr:ext cx="405111" cy="259045"/>
    <xdr:sp macro="" textlink="">
      <xdr:nvSpPr>
        <xdr:cNvPr id="101" name="n_3aveValue【体育館・プール】&#10;有形固定資産減価償却率">
          <a:extLst>
            <a:ext uri="{FF2B5EF4-FFF2-40B4-BE49-F238E27FC236}">
              <a16:creationId xmlns:a16="http://schemas.microsoft.com/office/drawing/2014/main" id="{DE50DF0B-ECA9-4DF2-B20E-EB6C14183B32}"/>
            </a:ext>
          </a:extLst>
        </xdr:cNvPr>
        <xdr:cNvSpPr txBox="1"/>
      </xdr:nvSpPr>
      <xdr:spPr>
        <a:xfrm>
          <a:off x="1816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57802</xdr:rowOff>
    </xdr:from>
    <xdr:ext cx="405111" cy="259045"/>
    <xdr:sp macro="" textlink="">
      <xdr:nvSpPr>
        <xdr:cNvPr id="102" name="n_4aveValue【体育館・プール】&#10;有形固定資産減価償却率">
          <a:extLst>
            <a:ext uri="{FF2B5EF4-FFF2-40B4-BE49-F238E27FC236}">
              <a16:creationId xmlns:a16="http://schemas.microsoft.com/office/drawing/2014/main" id="{45573321-DC46-4731-A632-FA7B82E6D5A0}"/>
            </a:ext>
          </a:extLst>
        </xdr:cNvPr>
        <xdr:cNvSpPr txBox="1"/>
      </xdr:nvSpPr>
      <xdr:spPr>
        <a:xfrm>
          <a:off x="927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9542</xdr:rowOff>
    </xdr:from>
    <xdr:ext cx="405111" cy="259045"/>
    <xdr:sp macro="" textlink="">
      <xdr:nvSpPr>
        <xdr:cNvPr id="103" name="n_1mainValue【体育館・プール】&#10;有形固定資産減価償却率">
          <a:extLst>
            <a:ext uri="{FF2B5EF4-FFF2-40B4-BE49-F238E27FC236}">
              <a16:creationId xmlns:a16="http://schemas.microsoft.com/office/drawing/2014/main" id="{3EF63BFC-A4CF-491A-9D80-D0E6936F1113}"/>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104" name="n_2mainValue【体育館・プール】&#10;有形固定資産減価償却率">
          <a:extLst>
            <a:ext uri="{FF2B5EF4-FFF2-40B4-BE49-F238E27FC236}">
              <a16:creationId xmlns:a16="http://schemas.microsoft.com/office/drawing/2014/main" id="{1F026DDD-FDFF-400F-919C-EB0FEE45631C}"/>
            </a:ext>
          </a:extLst>
        </xdr:cNvPr>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57167</xdr:rowOff>
    </xdr:from>
    <xdr:ext cx="405111" cy="259045"/>
    <xdr:sp macro="" textlink="">
      <xdr:nvSpPr>
        <xdr:cNvPr id="105" name="n_3mainValue【体育館・プール】&#10;有形固定資産減価償却率">
          <a:extLst>
            <a:ext uri="{FF2B5EF4-FFF2-40B4-BE49-F238E27FC236}">
              <a16:creationId xmlns:a16="http://schemas.microsoft.com/office/drawing/2014/main" id="{7D8FB013-7741-4B58-A98A-5CC8AF3AF650}"/>
            </a:ext>
          </a:extLst>
        </xdr:cNvPr>
        <xdr:cNvSpPr txBox="1"/>
      </xdr:nvSpPr>
      <xdr:spPr>
        <a:xfrm>
          <a:off x="1816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106" name="n_4mainValue【体育館・プール】&#10;有形固定資産減価償却率">
          <a:extLst>
            <a:ext uri="{FF2B5EF4-FFF2-40B4-BE49-F238E27FC236}">
              <a16:creationId xmlns:a16="http://schemas.microsoft.com/office/drawing/2014/main" id="{E6A1AC70-49F1-420F-B0FB-B04C310A6C74}"/>
            </a:ext>
          </a:extLst>
        </xdr:cNvPr>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F765018-277E-47C6-BC32-E7786ED585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194AB1D-B2FE-40F9-91C2-065763791B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31A2734D-5E49-436A-B995-5388C76D6F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1B0F0943-FC81-4CBE-9010-49C05D961B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DD808FE-D962-427E-90E9-70C890BBBD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353D8CC-513B-4733-871B-AD1620EA74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084EE5E-F2CC-429E-BDCB-E0711612C1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7B74378-034A-45F6-9794-B970D8B8DF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5A2AF75-B9AE-45AE-8C3E-6A78D05B07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22029DB-EFB0-4ED0-836E-3B1EABA144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9006F021-3A1A-4801-AF80-953086B95BA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260788E8-92B2-4F2B-8DD4-D9F0669FABF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41620F86-2182-49EC-9E0E-309138EF7F6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7834212A-B7C3-43DC-99E7-DF3E5CF29B9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5C9CAA60-626F-4A88-A722-2D817AE2077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F5F519A3-B3F9-41A8-8552-A603203E03B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9CCEDBA6-B14F-4E31-BA99-1CCA32FFDC6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578C4DE2-C584-420C-94AD-830C6E5BD21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954B9C8-2CC9-463B-B390-758C635839A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5E7277C5-B2DB-4A31-B852-0ABFE4C13C2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A100637-B038-4C8A-8412-9AE73429A9B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3CC6DD4B-2326-41CE-9F9B-80E31DBC22D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B6DBE73-8966-4F59-9B4E-E9CC190A51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A5EA1371-9BC8-4808-ABC2-E31F4AF699E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C65557C6-8ABC-4BE9-B1F5-B47068DA32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7429E8E1-229A-444F-9EEB-5654E45778CB}"/>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992B5139-A169-4B67-9D2C-44F3F35983AF}"/>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96CCDA4D-D788-4E24-9BA6-85C436BFC909}"/>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4B866AA4-8F53-4902-A2D1-0D1CF0974AE5}"/>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2EDD3ACB-C48D-4543-A4E0-D77E245F34CF}"/>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137" name="【体育館・プール】&#10;一人当たり面積平均値テキスト">
          <a:extLst>
            <a:ext uri="{FF2B5EF4-FFF2-40B4-BE49-F238E27FC236}">
              <a16:creationId xmlns:a16="http://schemas.microsoft.com/office/drawing/2014/main" id="{48FE5A28-3B18-4BDC-8D0E-21CE8EEA26E6}"/>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91C9262C-3E96-4F66-B1B6-E068FFE3E8E5}"/>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82C7956-C4E0-4FE9-B9D2-D33E3CCA365B}"/>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140" name="フローチャート: 判断 139">
          <a:extLst>
            <a:ext uri="{FF2B5EF4-FFF2-40B4-BE49-F238E27FC236}">
              <a16:creationId xmlns:a16="http://schemas.microsoft.com/office/drawing/2014/main" id="{D89FAB3A-2656-4EFC-B7A2-26D410E7CAA1}"/>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37374</xdr:rowOff>
    </xdr:from>
    <xdr:to>
      <xdr:col>41</xdr:col>
      <xdr:colOff>101600</xdr:colOff>
      <xdr:row>62</xdr:row>
      <xdr:rowOff>138974</xdr:rowOff>
    </xdr:to>
    <xdr:sp macro="" textlink="">
      <xdr:nvSpPr>
        <xdr:cNvPr id="141" name="フローチャート: 判断 140">
          <a:extLst>
            <a:ext uri="{FF2B5EF4-FFF2-40B4-BE49-F238E27FC236}">
              <a16:creationId xmlns:a16="http://schemas.microsoft.com/office/drawing/2014/main" id="{9539195D-24D3-42B7-82C5-2B924E2089B7}"/>
            </a:ext>
          </a:extLst>
        </xdr:cNvPr>
        <xdr:cNvSpPr/>
      </xdr:nvSpPr>
      <xdr:spPr>
        <a:xfrm>
          <a:off x="7810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54791</xdr:rowOff>
    </xdr:from>
    <xdr:to>
      <xdr:col>36</xdr:col>
      <xdr:colOff>165100</xdr:colOff>
      <xdr:row>62</xdr:row>
      <xdr:rowOff>156391</xdr:rowOff>
    </xdr:to>
    <xdr:sp macro="" textlink="">
      <xdr:nvSpPr>
        <xdr:cNvPr id="142" name="フローチャート: 判断 141">
          <a:extLst>
            <a:ext uri="{FF2B5EF4-FFF2-40B4-BE49-F238E27FC236}">
              <a16:creationId xmlns:a16="http://schemas.microsoft.com/office/drawing/2014/main" id="{3765EA2C-1276-4247-AD46-3230A04B1960}"/>
            </a:ext>
          </a:extLst>
        </xdr:cNvPr>
        <xdr:cNvSpPr/>
      </xdr:nvSpPr>
      <xdr:spPr>
        <a:xfrm>
          <a:off x="6921500" y="1068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26E8931-DB6A-4130-9AC5-6FEC3CB48A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A2F2EE5-7887-4903-82E3-A61B79B202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A6DE464-05DE-479B-838B-99EA708C04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09EADE5-116E-4B1A-AF4C-44B1B9EA52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D5BB2BF-390A-489F-87B6-A2355FA2E3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117928</xdr:rowOff>
    </xdr:from>
    <xdr:to>
      <xdr:col>55</xdr:col>
      <xdr:colOff>50800</xdr:colOff>
      <xdr:row>61</xdr:row>
      <xdr:rowOff>48078</xdr:rowOff>
    </xdr:to>
    <xdr:sp macro="" textlink="">
      <xdr:nvSpPr>
        <xdr:cNvPr id="148" name="楕円 147">
          <a:extLst>
            <a:ext uri="{FF2B5EF4-FFF2-40B4-BE49-F238E27FC236}">
              <a16:creationId xmlns:a16="http://schemas.microsoft.com/office/drawing/2014/main" id="{A1B8B2CC-C5FE-4C96-922C-57968189C2CE}"/>
            </a:ext>
          </a:extLst>
        </xdr:cNvPr>
        <xdr:cNvSpPr/>
      </xdr:nvSpPr>
      <xdr:spPr>
        <a:xfrm>
          <a:off x="10426700" y="10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140805</xdr:rowOff>
    </xdr:from>
    <xdr:ext cx="469744" cy="259045"/>
    <xdr:sp macro="" textlink="">
      <xdr:nvSpPr>
        <xdr:cNvPr id="149" name="【体育館・プール】&#10;一人当たり面積該当値テキスト">
          <a:extLst>
            <a:ext uri="{FF2B5EF4-FFF2-40B4-BE49-F238E27FC236}">
              <a16:creationId xmlns:a16="http://schemas.microsoft.com/office/drawing/2014/main" id="{6BE831F9-7E5C-46E0-A852-3B8A40FEBB2D}"/>
            </a:ext>
          </a:extLst>
        </xdr:cNvPr>
        <xdr:cNvSpPr txBox="1"/>
      </xdr:nvSpPr>
      <xdr:spPr>
        <a:xfrm>
          <a:off x="10515600"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103777</xdr:rowOff>
    </xdr:from>
    <xdr:to>
      <xdr:col>50</xdr:col>
      <xdr:colOff>165100</xdr:colOff>
      <xdr:row>61</xdr:row>
      <xdr:rowOff>33927</xdr:rowOff>
    </xdr:to>
    <xdr:sp macro="" textlink="">
      <xdr:nvSpPr>
        <xdr:cNvPr id="150" name="楕円 149">
          <a:extLst>
            <a:ext uri="{FF2B5EF4-FFF2-40B4-BE49-F238E27FC236}">
              <a16:creationId xmlns:a16="http://schemas.microsoft.com/office/drawing/2014/main" id="{53F5AE78-80A0-449F-9D1D-A019C9A3A1AE}"/>
            </a:ext>
          </a:extLst>
        </xdr:cNvPr>
        <xdr:cNvSpPr/>
      </xdr:nvSpPr>
      <xdr:spPr>
        <a:xfrm>
          <a:off x="9588500" y="1039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154577</xdr:rowOff>
    </xdr:from>
    <xdr:to>
      <xdr:col>55</xdr:col>
      <xdr:colOff>0</xdr:colOff>
      <xdr:row>60</xdr:row>
      <xdr:rowOff>168728</xdr:rowOff>
    </xdr:to>
    <xdr:cxnSp macro="">
      <xdr:nvCxnSpPr>
        <xdr:cNvPr id="151" name="直線コネクタ 150">
          <a:extLst>
            <a:ext uri="{FF2B5EF4-FFF2-40B4-BE49-F238E27FC236}">
              <a16:creationId xmlns:a16="http://schemas.microsoft.com/office/drawing/2014/main" id="{66198943-F762-4251-BB26-F7D7F8A5CA49}"/>
            </a:ext>
          </a:extLst>
        </xdr:cNvPr>
        <xdr:cNvCxnSpPr/>
      </xdr:nvCxnSpPr>
      <xdr:spPr>
        <a:xfrm>
          <a:off x="9639300" y="10441577"/>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22678</xdr:rowOff>
    </xdr:from>
    <xdr:to>
      <xdr:col>46</xdr:col>
      <xdr:colOff>38100</xdr:colOff>
      <xdr:row>61</xdr:row>
      <xdr:rowOff>124278</xdr:rowOff>
    </xdr:to>
    <xdr:sp macro="" textlink="">
      <xdr:nvSpPr>
        <xdr:cNvPr id="152" name="楕円 151">
          <a:extLst>
            <a:ext uri="{FF2B5EF4-FFF2-40B4-BE49-F238E27FC236}">
              <a16:creationId xmlns:a16="http://schemas.microsoft.com/office/drawing/2014/main" id="{B00A646D-DFE4-4960-A29D-6F6A4629D6C6}"/>
            </a:ext>
          </a:extLst>
        </xdr:cNvPr>
        <xdr:cNvSpPr/>
      </xdr:nvSpPr>
      <xdr:spPr>
        <a:xfrm>
          <a:off x="869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154577</xdr:rowOff>
    </xdr:from>
    <xdr:to>
      <xdr:col>50</xdr:col>
      <xdr:colOff>114300</xdr:colOff>
      <xdr:row>61</xdr:row>
      <xdr:rowOff>73478</xdr:rowOff>
    </xdr:to>
    <xdr:cxnSp macro="">
      <xdr:nvCxnSpPr>
        <xdr:cNvPr id="153" name="直線コネクタ 152">
          <a:extLst>
            <a:ext uri="{FF2B5EF4-FFF2-40B4-BE49-F238E27FC236}">
              <a16:creationId xmlns:a16="http://schemas.microsoft.com/office/drawing/2014/main" id="{C16C821C-8BF3-4370-AD69-5D6879704CE7}"/>
            </a:ext>
          </a:extLst>
        </xdr:cNvPr>
        <xdr:cNvCxnSpPr/>
      </xdr:nvCxnSpPr>
      <xdr:spPr>
        <a:xfrm flipV="1">
          <a:off x="8750300" y="10441577"/>
          <a:ext cx="8890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36830</xdr:rowOff>
    </xdr:from>
    <xdr:to>
      <xdr:col>41</xdr:col>
      <xdr:colOff>101600</xdr:colOff>
      <xdr:row>61</xdr:row>
      <xdr:rowOff>138430</xdr:rowOff>
    </xdr:to>
    <xdr:sp macro="" textlink="">
      <xdr:nvSpPr>
        <xdr:cNvPr id="154" name="楕円 153">
          <a:extLst>
            <a:ext uri="{FF2B5EF4-FFF2-40B4-BE49-F238E27FC236}">
              <a16:creationId xmlns:a16="http://schemas.microsoft.com/office/drawing/2014/main" id="{C35E9B91-7B28-4C18-822C-6A77CE8BA3B4}"/>
            </a:ext>
          </a:extLst>
        </xdr:cNvPr>
        <xdr:cNvSpPr/>
      </xdr:nvSpPr>
      <xdr:spPr>
        <a:xfrm>
          <a:off x="781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73478</xdr:rowOff>
    </xdr:from>
    <xdr:to>
      <xdr:col>45</xdr:col>
      <xdr:colOff>177800</xdr:colOff>
      <xdr:row>61</xdr:row>
      <xdr:rowOff>87630</xdr:rowOff>
    </xdr:to>
    <xdr:cxnSp macro="">
      <xdr:nvCxnSpPr>
        <xdr:cNvPr id="155" name="直線コネクタ 154">
          <a:extLst>
            <a:ext uri="{FF2B5EF4-FFF2-40B4-BE49-F238E27FC236}">
              <a16:creationId xmlns:a16="http://schemas.microsoft.com/office/drawing/2014/main" id="{E63CB6BF-ADFC-4771-93D6-E15186C33904}"/>
            </a:ext>
          </a:extLst>
        </xdr:cNvPr>
        <xdr:cNvCxnSpPr/>
      </xdr:nvCxnSpPr>
      <xdr:spPr>
        <a:xfrm flipV="1">
          <a:off x="7861300" y="1053192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156" name="楕円 155">
          <a:extLst>
            <a:ext uri="{FF2B5EF4-FFF2-40B4-BE49-F238E27FC236}">
              <a16:creationId xmlns:a16="http://schemas.microsoft.com/office/drawing/2014/main" id="{355506F6-8756-4EC4-8F02-0F632CC7DB6D}"/>
            </a:ext>
          </a:extLst>
        </xdr:cNvPr>
        <xdr:cNvSpPr/>
      </xdr:nvSpPr>
      <xdr:spPr>
        <a:xfrm>
          <a:off x="692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87630</xdr:rowOff>
    </xdr:from>
    <xdr:to>
      <xdr:col>41</xdr:col>
      <xdr:colOff>50800</xdr:colOff>
      <xdr:row>61</xdr:row>
      <xdr:rowOff>102870</xdr:rowOff>
    </xdr:to>
    <xdr:cxnSp macro="">
      <xdr:nvCxnSpPr>
        <xdr:cNvPr id="157" name="直線コネクタ 156">
          <a:extLst>
            <a:ext uri="{FF2B5EF4-FFF2-40B4-BE49-F238E27FC236}">
              <a16:creationId xmlns:a16="http://schemas.microsoft.com/office/drawing/2014/main" id="{A0F8426D-5210-4E56-9E93-C2255F9C792E}"/>
            </a:ext>
          </a:extLst>
        </xdr:cNvPr>
        <xdr:cNvCxnSpPr/>
      </xdr:nvCxnSpPr>
      <xdr:spPr>
        <a:xfrm flipV="1">
          <a:off x="6972300" y="1054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B292AC5B-C417-4985-9E6C-D1A643A1CA6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59" name="n_2aveValue【体育館・プール】&#10;一人当たり面積">
          <a:extLst>
            <a:ext uri="{FF2B5EF4-FFF2-40B4-BE49-F238E27FC236}">
              <a16:creationId xmlns:a16="http://schemas.microsoft.com/office/drawing/2014/main" id="{E73E4CB9-D07F-4EA9-BFD8-A715E15152A3}"/>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130101</xdr:rowOff>
    </xdr:from>
    <xdr:ext cx="469744" cy="259045"/>
    <xdr:sp macro="" textlink="">
      <xdr:nvSpPr>
        <xdr:cNvPr id="160" name="n_3aveValue【体育館・プール】&#10;一人当たり面積">
          <a:extLst>
            <a:ext uri="{FF2B5EF4-FFF2-40B4-BE49-F238E27FC236}">
              <a16:creationId xmlns:a16="http://schemas.microsoft.com/office/drawing/2014/main" id="{974CA598-000A-4DFE-8738-7E5920C9F435}"/>
            </a:ext>
          </a:extLst>
        </xdr:cNvPr>
        <xdr:cNvSpPr txBox="1"/>
      </xdr:nvSpPr>
      <xdr:spPr>
        <a:xfrm>
          <a:off x="7626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147518</xdr:rowOff>
    </xdr:from>
    <xdr:ext cx="469744" cy="259045"/>
    <xdr:sp macro="" textlink="">
      <xdr:nvSpPr>
        <xdr:cNvPr id="161" name="n_4aveValue【体育館・プール】&#10;一人当たり面積">
          <a:extLst>
            <a:ext uri="{FF2B5EF4-FFF2-40B4-BE49-F238E27FC236}">
              <a16:creationId xmlns:a16="http://schemas.microsoft.com/office/drawing/2014/main" id="{287A3253-175B-488B-89F0-BD240EF3503A}"/>
            </a:ext>
          </a:extLst>
        </xdr:cNvPr>
        <xdr:cNvSpPr txBox="1"/>
      </xdr:nvSpPr>
      <xdr:spPr>
        <a:xfrm>
          <a:off x="6737427" y="1077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50454</xdr:rowOff>
    </xdr:from>
    <xdr:ext cx="469744" cy="259045"/>
    <xdr:sp macro="" textlink="">
      <xdr:nvSpPr>
        <xdr:cNvPr id="162" name="n_1mainValue【体育館・プール】&#10;一人当たり面積">
          <a:extLst>
            <a:ext uri="{FF2B5EF4-FFF2-40B4-BE49-F238E27FC236}">
              <a16:creationId xmlns:a16="http://schemas.microsoft.com/office/drawing/2014/main" id="{60D831B1-5E61-430E-B064-1D332B2DB54E}"/>
            </a:ext>
          </a:extLst>
        </xdr:cNvPr>
        <xdr:cNvSpPr txBox="1"/>
      </xdr:nvSpPr>
      <xdr:spPr>
        <a:xfrm>
          <a:off x="939172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140805</xdr:rowOff>
    </xdr:from>
    <xdr:ext cx="469744" cy="259045"/>
    <xdr:sp macro="" textlink="">
      <xdr:nvSpPr>
        <xdr:cNvPr id="163" name="n_2mainValue【体育館・プール】&#10;一人当たり面積">
          <a:extLst>
            <a:ext uri="{FF2B5EF4-FFF2-40B4-BE49-F238E27FC236}">
              <a16:creationId xmlns:a16="http://schemas.microsoft.com/office/drawing/2014/main" id="{123410FE-D897-4510-9243-033082E09133}"/>
            </a:ext>
          </a:extLst>
        </xdr:cNvPr>
        <xdr:cNvSpPr txBox="1"/>
      </xdr:nvSpPr>
      <xdr:spPr>
        <a:xfrm>
          <a:off x="85154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164" name="n_3mainValue【体育館・プール】&#10;一人当たり面積">
          <a:extLst>
            <a:ext uri="{FF2B5EF4-FFF2-40B4-BE49-F238E27FC236}">
              <a16:creationId xmlns:a16="http://schemas.microsoft.com/office/drawing/2014/main" id="{85C1CA60-7018-4070-B5B3-5ADF6262E3C9}"/>
            </a:ext>
          </a:extLst>
        </xdr:cNvPr>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165" name="n_4mainValue【体育館・プール】&#10;一人当たり面積">
          <a:extLst>
            <a:ext uri="{FF2B5EF4-FFF2-40B4-BE49-F238E27FC236}">
              <a16:creationId xmlns:a16="http://schemas.microsoft.com/office/drawing/2014/main" id="{B5D032B6-1AAA-4729-923D-B2FB3C188C7B}"/>
            </a:ext>
          </a:extLst>
        </xdr:cNvPr>
        <xdr:cNvSpPr txBox="1"/>
      </xdr:nvSpPr>
      <xdr:spPr>
        <a:xfrm>
          <a:off x="6737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465D6AD6-2652-4A53-A083-A9CBD12ACE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319D4011-E7F9-4056-8683-4868C35544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CD0E78C-9DEA-4FFA-873E-966B0DD7DF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C3AAE58C-5246-460A-8E75-E298EA6E40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DD78003-D96C-4372-B94C-19647E6E9C9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A3A83D18-8F9C-4181-A63D-068537D044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9FD9AA68-8802-45B0-BA42-60554A11EE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EB078FD6-88B7-4B29-8BE1-87453E9A34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205FC4A9-8868-445A-B487-4A5100CCCDC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3A3B0289-1236-41AE-91D1-FAAEBA6B70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7E00ECF1-A324-41E8-82FB-56BBF7165E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A12C6019-4C55-47FB-ACBD-09F98F21824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6FE6503B-1E44-45CB-82E2-427179BD32F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88D948CB-53B6-4106-98F1-5C576909E19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46DD94E2-E41D-45AA-98B2-A3CB0235EE2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762C01EE-98D1-49F5-AB06-69BC5B8576A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F582FB1D-1685-43C9-9051-888182EF1F9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84637FD6-7B20-4073-A59E-4D375C540B8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74719BD1-6A51-47B7-8D9B-13395E4E9FD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BAC12CAD-5B5C-441B-9EB7-76559825840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8090E7CD-3A69-40E6-AF9B-1A73A91C301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DBFFC04C-B8BB-4EDA-A4C4-B7E48B612A7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A8BF47AA-8F69-4324-8BB9-B91FCE7BAE5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FA3AFA5F-E820-4B98-8A39-0B62A2A896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F186A7FD-02AB-40B2-9CF1-A101ED7A33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E0253419-B63A-4517-AB45-14EA8E8C210B}"/>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18F1BDC3-A5F5-4D51-9CE2-D746C45D3A0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BC91D182-0507-4DFC-BA26-52F18E71394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28ECF39C-7E0D-4CD8-9A2C-674A7590CEC1}"/>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5" name="直線コネクタ 194">
          <a:extLst>
            <a:ext uri="{FF2B5EF4-FFF2-40B4-BE49-F238E27FC236}">
              <a16:creationId xmlns:a16="http://schemas.microsoft.com/office/drawing/2014/main" id="{DE0D758E-95AC-4EF0-94A6-7C9038AE3122}"/>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C8D104F4-C7BE-449B-9709-DBAF26220BEE}"/>
            </a:ext>
          </a:extLst>
        </xdr:cNvPr>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7" name="フローチャート: 判断 196">
          <a:extLst>
            <a:ext uri="{FF2B5EF4-FFF2-40B4-BE49-F238E27FC236}">
              <a16:creationId xmlns:a16="http://schemas.microsoft.com/office/drawing/2014/main" id="{C258C408-2084-4AF2-ABBF-DAF424009BF4}"/>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8" name="フローチャート: 判断 197">
          <a:extLst>
            <a:ext uri="{FF2B5EF4-FFF2-40B4-BE49-F238E27FC236}">
              <a16:creationId xmlns:a16="http://schemas.microsoft.com/office/drawing/2014/main" id="{1D2FE085-9E7D-4F6E-8B84-E057584A3358}"/>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199" name="フローチャート: 判断 198">
          <a:extLst>
            <a:ext uri="{FF2B5EF4-FFF2-40B4-BE49-F238E27FC236}">
              <a16:creationId xmlns:a16="http://schemas.microsoft.com/office/drawing/2014/main" id="{67CE9162-51E0-4131-B4BC-8426A3300955}"/>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00" name="フローチャート: 判断 199">
          <a:extLst>
            <a:ext uri="{FF2B5EF4-FFF2-40B4-BE49-F238E27FC236}">
              <a16:creationId xmlns:a16="http://schemas.microsoft.com/office/drawing/2014/main" id="{F7426893-75C6-473D-94BD-A06EC4C2E31D}"/>
            </a:ext>
          </a:extLst>
        </xdr:cNvPr>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86905</xdr:rowOff>
    </xdr:from>
    <xdr:to>
      <xdr:col>6</xdr:col>
      <xdr:colOff>38100</xdr:colOff>
      <xdr:row>83</xdr:row>
      <xdr:rowOff>17055</xdr:rowOff>
    </xdr:to>
    <xdr:sp macro="" textlink="">
      <xdr:nvSpPr>
        <xdr:cNvPr id="201" name="フローチャート: 判断 200">
          <a:extLst>
            <a:ext uri="{FF2B5EF4-FFF2-40B4-BE49-F238E27FC236}">
              <a16:creationId xmlns:a16="http://schemas.microsoft.com/office/drawing/2014/main" id="{B74AA03A-5116-4BC2-9AEF-8A78DB57ABE9}"/>
            </a:ext>
          </a:extLst>
        </xdr:cNvPr>
        <xdr:cNvSpPr/>
      </xdr:nvSpPr>
      <xdr:spPr>
        <a:xfrm>
          <a:off x="1079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6E853E8-6368-47B3-AF06-01AFEE76AC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9E45E55-27AE-4272-BFD4-573F1EB7B1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979453E-2322-4F0D-8115-B73D3DD5F9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1F54F2E-5F5F-4766-8B53-9A7348FE26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D35D2176-A360-443F-B62A-E8A952DC30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139156</xdr:rowOff>
    </xdr:from>
    <xdr:to>
      <xdr:col>24</xdr:col>
      <xdr:colOff>114300</xdr:colOff>
      <xdr:row>85</xdr:row>
      <xdr:rowOff>69306</xdr:rowOff>
    </xdr:to>
    <xdr:sp macro="" textlink="">
      <xdr:nvSpPr>
        <xdr:cNvPr id="207" name="楕円 206">
          <a:extLst>
            <a:ext uri="{FF2B5EF4-FFF2-40B4-BE49-F238E27FC236}">
              <a16:creationId xmlns:a16="http://schemas.microsoft.com/office/drawing/2014/main" id="{D097BA32-3F54-43E1-B94F-762256D59053}"/>
            </a:ext>
          </a:extLst>
        </xdr:cNvPr>
        <xdr:cNvSpPr/>
      </xdr:nvSpPr>
      <xdr:spPr>
        <a:xfrm>
          <a:off x="45847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117583</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DF856E9E-8887-4566-BA6C-6D79EE965C4D}"/>
            </a:ext>
          </a:extLst>
        </xdr:cNvPr>
        <xdr:cNvSpPr txBox="1"/>
      </xdr:nvSpPr>
      <xdr:spPr>
        <a:xfrm>
          <a:off x="4673600"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65677</xdr:rowOff>
    </xdr:from>
    <xdr:to>
      <xdr:col>20</xdr:col>
      <xdr:colOff>38100</xdr:colOff>
      <xdr:row>84</xdr:row>
      <xdr:rowOff>167277</xdr:rowOff>
    </xdr:to>
    <xdr:sp macro="" textlink="">
      <xdr:nvSpPr>
        <xdr:cNvPr id="209" name="楕円 208">
          <a:extLst>
            <a:ext uri="{FF2B5EF4-FFF2-40B4-BE49-F238E27FC236}">
              <a16:creationId xmlns:a16="http://schemas.microsoft.com/office/drawing/2014/main" id="{3514DC53-8F70-453C-8199-5F22081BE2D4}"/>
            </a:ext>
          </a:extLst>
        </xdr:cNvPr>
        <xdr:cNvSpPr/>
      </xdr:nvSpPr>
      <xdr:spPr>
        <a:xfrm>
          <a:off x="3746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116477</xdr:rowOff>
    </xdr:from>
    <xdr:to>
      <xdr:col>24</xdr:col>
      <xdr:colOff>63500</xdr:colOff>
      <xdr:row>85</xdr:row>
      <xdr:rowOff>18506</xdr:rowOff>
    </xdr:to>
    <xdr:cxnSp macro="">
      <xdr:nvCxnSpPr>
        <xdr:cNvPr id="210" name="直線コネクタ 209">
          <a:extLst>
            <a:ext uri="{FF2B5EF4-FFF2-40B4-BE49-F238E27FC236}">
              <a16:creationId xmlns:a16="http://schemas.microsoft.com/office/drawing/2014/main" id="{FF8E344B-EDFF-4BC8-9581-70820B8377D8}"/>
            </a:ext>
          </a:extLst>
        </xdr:cNvPr>
        <xdr:cNvCxnSpPr/>
      </xdr:nvCxnSpPr>
      <xdr:spPr>
        <a:xfrm>
          <a:off x="3797300" y="1451827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13426</xdr:rowOff>
    </xdr:from>
    <xdr:to>
      <xdr:col>15</xdr:col>
      <xdr:colOff>101600</xdr:colOff>
      <xdr:row>85</xdr:row>
      <xdr:rowOff>115026</xdr:rowOff>
    </xdr:to>
    <xdr:sp macro="" textlink="">
      <xdr:nvSpPr>
        <xdr:cNvPr id="211" name="楕円 210">
          <a:extLst>
            <a:ext uri="{FF2B5EF4-FFF2-40B4-BE49-F238E27FC236}">
              <a16:creationId xmlns:a16="http://schemas.microsoft.com/office/drawing/2014/main" id="{8F46BB44-E938-46B2-8F6A-4776F3DAE43F}"/>
            </a:ext>
          </a:extLst>
        </xdr:cNvPr>
        <xdr:cNvSpPr/>
      </xdr:nvSpPr>
      <xdr:spPr>
        <a:xfrm>
          <a:off x="2857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116477</xdr:rowOff>
    </xdr:from>
    <xdr:to>
      <xdr:col>19</xdr:col>
      <xdr:colOff>177800</xdr:colOff>
      <xdr:row>85</xdr:row>
      <xdr:rowOff>64226</xdr:rowOff>
    </xdr:to>
    <xdr:cxnSp macro="">
      <xdr:nvCxnSpPr>
        <xdr:cNvPr id="212" name="直線コネクタ 211">
          <a:extLst>
            <a:ext uri="{FF2B5EF4-FFF2-40B4-BE49-F238E27FC236}">
              <a16:creationId xmlns:a16="http://schemas.microsoft.com/office/drawing/2014/main" id="{FBCB2BEB-1833-4AB7-B5EB-9CAD0E8C11FF}"/>
            </a:ext>
          </a:extLst>
        </xdr:cNvPr>
        <xdr:cNvCxnSpPr/>
      </xdr:nvCxnSpPr>
      <xdr:spPr>
        <a:xfrm flipV="1">
          <a:off x="2908300" y="14518277"/>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72208</xdr:rowOff>
    </xdr:from>
    <xdr:to>
      <xdr:col>10</xdr:col>
      <xdr:colOff>165100</xdr:colOff>
      <xdr:row>85</xdr:row>
      <xdr:rowOff>2358</xdr:rowOff>
    </xdr:to>
    <xdr:sp macro="" textlink="">
      <xdr:nvSpPr>
        <xdr:cNvPr id="213" name="楕円 212">
          <a:extLst>
            <a:ext uri="{FF2B5EF4-FFF2-40B4-BE49-F238E27FC236}">
              <a16:creationId xmlns:a16="http://schemas.microsoft.com/office/drawing/2014/main" id="{9A457434-0CB4-4093-A4EB-34607059E0F3}"/>
            </a:ext>
          </a:extLst>
        </xdr:cNvPr>
        <xdr:cNvSpPr/>
      </xdr:nvSpPr>
      <xdr:spPr>
        <a:xfrm>
          <a:off x="1968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123008</xdr:rowOff>
    </xdr:from>
    <xdr:to>
      <xdr:col>15</xdr:col>
      <xdr:colOff>50800</xdr:colOff>
      <xdr:row>85</xdr:row>
      <xdr:rowOff>64226</xdr:rowOff>
    </xdr:to>
    <xdr:cxnSp macro="">
      <xdr:nvCxnSpPr>
        <xdr:cNvPr id="214" name="直線コネクタ 213">
          <a:extLst>
            <a:ext uri="{FF2B5EF4-FFF2-40B4-BE49-F238E27FC236}">
              <a16:creationId xmlns:a16="http://schemas.microsoft.com/office/drawing/2014/main" id="{D85D6A39-622A-4062-B731-718A3B2801B1}"/>
            </a:ext>
          </a:extLst>
        </xdr:cNvPr>
        <xdr:cNvCxnSpPr/>
      </xdr:nvCxnSpPr>
      <xdr:spPr>
        <a:xfrm>
          <a:off x="2019300" y="14524808"/>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57513</xdr:rowOff>
    </xdr:from>
    <xdr:to>
      <xdr:col>6</xdr:col>
      <xdr:colOff>38100</xdr:colOff>
      <xdr:row>84</xdr:row>
      <xdr:rowOff>159113</xdr:rowOff>
    </xdr:to>
    <xdr:sp macro="" textlink="">
      <xdr:nvSpPr>
        <xdr:cNvPr id="215" name="楕円 214">
          <a:extLst>
            <a:ext uri="{FF2B5EF4-FFF2-40B4-BE49-F238E27FC236}">
              <a16:creationId xmlns:a16="http://schemas.microsoft.com/office/drawing/2014/main" id="{55123B35-06BB-4AA1-9646-33B130910EE3}"/>
            </a:ext>
          </a:extLst>
        </xdr:cNvPr>
        <xdr:cNvSpPr/>
      </xdr:nvSpPr>
      <xdr:spPr>
        <a:xfrm>
          <a:off x="1079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108313</xdr:rowOff>
    </xdr:from>
    <xdr:to>
      <xdr:col>10</xdr:col>
      <xdr:colOff>114300</xdr:colOff>
      <xdr:row>84</xdr:row>
      <xdr:rowOff>123008</xdr:rowOff>
    </xdr:to>
    <xdr:cxnSp macro="">
      <xdr:nvCxnSpPr>
        <xdr:cNvPr id="216" name="直線コネクタ 215">
          <a:extLst>
            <a:ext uri="{FF2B5EF4-FFF2-40B4-BE49-F238E27FC236}">
              <a16:creationId xmlns:a16="http://schemas.microsoft.com/office/drawing/2014/main" id="{1A4CFFCD-520C-4AEC-9E15-DE5C5DBBB3F8}"/>
            </a:ext>
          </a:extLst>
        </xdr:cNvPr>
        <xdr:cNvCxnSpPr/>
      </xdr:nvCxnSpPr>
      <xdr:spPr>
        <a:xfrm>
          <a:off x="1130300" y="145101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7" name="n_1aveValue【福祉施設】&#10;有形固定資産減価償却率">
          <a:extLst>
            <a:ext uri="{FF2B5EF4-FFF2-40B4-BE49-F238E27FC236}">
              <a16:creationId xmlns:a16="http://schemas.microsoft.com/office/drawing/2014/main" id="{9AFB86D8-BB11-4906-9F90-E3C06E30A588}"/>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218" name="n_2aveValue【福祉施設】&#10;有形固定資産減価償却率">
          <a:extLst>
            <a:ext uri="{FF2B5EF4-FFF2-40B4-BE49-F238E27FC236}">
              <a16:creationId xmlns:a16="http://schemas.microsoft.com/office/drawing/2014/main" id="{7B3D77EC-1267-4ECF-8075-BED9F9EA28BB}"/>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219" name="n_3aveValue【福祉施設】&#10;有形固定資産減価償却率">
          <a:extLst>
            <a:ext uri="{FF2B5EF4-FFF2-40B4-BE49-F238E27FC236}">
              <a16:creationId xmlns:a16="http://schemas.microsoft.com/office/drawing/2014/main" id="{796118F2-8016-49CB-8855-F2824D9AF140}"/>
            </a:ext>
          </a:extLst>
        </xdr:cNvPr>
        <xdr:cNvSpPr txBox="1"/>
      </xdr:nvSpPr>
      <xdr:spPr>
        <a:xfrm>
          <a:off x="1816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33582</xdr:rowOff>
    </xdr:from>
    <xdr:ext cx="405111" cy="259045"/>
    <xdr:sp macro="" textlink="">
      <xdr:nvSpPr>
        <xdr:cNvPr id="220" name="n_4aveValue【福祉施設】&#10;有形固定資産減価償却率">
          <a:extLst>
            <a:ext uri="{FF2B5EF4-FFF2-40B4-BE49-F238E27FC236}">
              <a16:creationId xmlns:a16="http://schemas.microsoft.com/office/drawing/2014/main" id="{67F7A1DA-477C-42D4-AE08-E99590C475F8}"/>
            </a:ext>
          </a:extLst>
        </xdr:cNvPr>
        <xdr:cNvSpPr txBox="1"/>
      </xdr:nvSpPr>
      <xdr:spPr>
        <a:xfrm>
          <a:off x="927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158404</xdr:rowOff>
    </xdr:from>
    <xdr:ext cx="405111" cy="259045"/>
    <xdr:sp macro="" textlink="">
      <xdr:nvSpPr>
        <xdr:cNvPr id="221" name="n_1mainValue【福祉施設】&#10;有形固定資産減価償却率">
          <a:extLst>
            <a:ext uri="{FF2B5EF4-FFF2-40B4-BE49-F238E27FC236}">
              <a16:creationId xmlns:a16="http://schemas.microsoft.com/office/drawing/2014/main" id="{A4739A9F-D7B4-40EA-8463-5C5626C12096}"/>
            </a:ext>
          </a:extLst>
        </xdr:cNvPr>
        <xdr:cNvSpPr txBox="1"/>
      </xdr:nvSpPr>
      <xdr:spPr>
        <a:xfrm>
          <a:off x="35820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106153</xdr:rowOff>
    </xdr:from>
    <xdr:ext cx="405111" cy="259045"/>
    <xdr:sp macro="" textlink="">
      <xdr:nvSpPr>
        <xdr:cNvPr id="222" name="n_2mainValue【福祉施設】&#10;有形固定資産減価償却率">
          <a:extLst>
            <a:ext uri="{FF2B5EF4-FFF2-40B4-BE49-F238E27FC236}">
              <a16:creationId xmlns:a16="http://schemas.microsoft.com/office/drawing/2014/main" id="{33F14549-E31D-49F7-A9C2-032F4CF8BA7F}"/>
            </a:ext>
          </a:extLst>
        </xdr:cNvPr>
        <xdr:cNvSpPr txBox="1"/>
      </xdr:nvSpPr>
      <xdr:spPr>
        <a:xfrm>
          <a:off x="2705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164935</xdr:rowOff>
    </xdr:from>
    <xdr:ext cx="405111" cy="259045"/>
    <xdr:sp macro="" textlink="">
      <xdr:nvSpPr>
        <xdr:cNvPr id="223" name="n_3mainValue【福祉施設】&#10;有形固定資産減価償却率">
          <a:extLst>
            <a:ext uri="{FF2B5EF4-FFF2-40B4-BE49-F238E27FC236}">
              <a16:creationId xmlns:a16="http://schemas.microsoft.com/office/drawing/2014/main" id="{F3935E81-4BDE-4257-A886-FF92BF70BD19}"/>
            </a:ext>
          </a:extLst>
        </xdr:cNvPr>
        <xdr:cNvSpPr txBox="1"/>
      </xdr:nvSpPr>
      <xdr:spPr>
        <a:xfrm>
          <a:off x="1816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150240</xdr:rowOff>
    </xdr:from>
    <xdr:ext cx="405111" cy="259045"/>
    <xdr:sp macro="" textlink="">
      <xdr:nvSpPr>
        <xdr:cNvPr id="224" name="n_4mainValue【福祉施設】&#10;有形固定資産減価償却率">
          <a:extLst>
            <a:ext uri="{FF2B5EF4-FFF2-40B4-BE49-F238E27FC236}">
              <a16:creationId xmlns:a16="http://schemas.microsoft.com/office/drawing/2014/main" id="{8ED5F8B6-59F4-4D3C-880B-D5F3CA66C1E8}"/>
            </a:ext>
          </a:extLst>
        </xdr:cNvPr>
        <xdr:cNvSpPr txBox="1"/>
      </xdr:nvSpPr>
      <xdr:spPr>
        <a:xfrm>
          <a:off x="927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50A5DFF8-8FB1-4EE8-B5D2-65F0C0A8C2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493F14C-F45A-45B6-8628-74C157A610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55D14BE5-CA9E-4491-B8DD-4D1EC972D1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7E6F2429-2EB6-4210-90A0-A92AD08D103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DA7C846D-4B9B-4870-805A-032CE5F6BC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609ACF62-C188-4B67-97EC-7A6E65E8CA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6D770391-4786-4D86-A010-18E86AA160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32A2504D-D22E-4319-86B7-639F022D62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39244052-934E-40BB-A432-588EBC8A88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4F32258-E109-48A9-A24A-1D8C0D1C17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A1E2FC28-E0A0-433E-A568-91E372320C5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505F2D46-AD76-4934-83B5-C23BA7D238F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01622D65-9991-4D10-BDF0-A3C1B06B2E6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CB1BDCED-BB8D-4100-A9C0-E7555687A33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1DA0BC1A-3499-45D7-9A53-2DE43391BB0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D1794DB8-43C1-495D-A700-A14C0D3EEC4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F4964967-D85D-4B5F-AAD9-11AFFBBEFE5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73C8C985-5B36-48EF-9903-86865035647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A455C9B6-3EFC-4E88-8693-310E5E999E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DBA8764C-778E-401E-AD30-18A218BBA13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8B476F2C-CC9C-4B0B-8AC7-501CB62EA1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1736E53A-C25C-421D-9EC4-7F652D306312}"/>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780D3285-41FA-4B45-8390-49D5E84E8AE4}"/>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E05BCF69-AA0E-48EC-BD6E-12F27BFC5BBC}"/>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9" name="【福祉施設】&#10;一人当たり面積最大値テキスト">
          <a:extLst>
            <a:ext uri="{FF2B5EF4-FFF2-40B4-BE49-F238E27FC236}">
              <a16:creationId xmlns:a16="http://schemas.microsoft.com/office/drawing/2014/main" id="{23CE3D55-12BD-4A37-806F-96B9EA42DCCA}"/>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50" name="直線コネクタ 249">
          <a:extLst>
            <a:ext uri="{FF2B5EF4-FFF2-40B4-BE49-F238E27FC236}">
              <a16:creationId xmlns:a16="http://schemas.microsoft.com/office/drawing/2014/main" id="{6DBEA0C5-1B1F-4EA7-A793-63A319D30AEC}"/>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68597</xdr:rowOff>
    </xdr:from>
    <xdr:ext cx="469744" cy="259045"/>
    <xdr:sp macro="" textlink="">
      <xdr:nvSpPr>
        <xdr:cNvPr id="251" name="【福祉施設】&#10;一人当たり面積平均値テキスト">
          <a:extLst>
            <a:ext uri="{FF2B5EF4-FFF2-40B4-BE49-F238E27FC236}">
              <a16:creationId xmlns:a16="http://schemas.microsoft.com/office/drawing/2014/main" id="{712943D7-037F-4224-97F9-DC9E6578DFF8}"/>
            </a:ext>
          </a:extLst>
        </xdr:cNvPr>
        <xdr:cNvSpPr txBox="1"/>
      </xdr:nvSpPr>
      <xdr:spPr>
        <a:xfrm>
          <a:off x="10515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52" name="フローチャート: 判断 251">
          <a:extLst>
            <a:ext uri="{FF2B5EF4-FFF2-40B4-BE49-F238E27FC236}">
              <a16:creationId xmlns:a16="http://schemas.microsoft.com/office/drawing/2014/main" id="{3EF7E756-426D-4CB8-99F4-454136CC2EBA}"/>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3" name="フローチャート: 判断 252">
          <a:extLst>
            <a:ext uri="{FF2B5EF4-FFF2-40B4-BE49-F238E27FC236}">
              <a16:creationId xmlns:a16="http://schemas.microsoft.com/office/drawing/2014/main" id="{5172512D-FB5C-482A-B52D-A8D877628D38}"/>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39878</xdr:rowOff>
    </xdr:from>
    <xdr:to>
      <xdr:col>46</xdr:col>
      <xdr:colOff>38100</xdr:colOff>
      <xdr:row>83</xdr:row>
      <xdr:rowOff>141478</xdr:rowOff>
    </xdr:to>
    <xdr:sp macro="" textlink="">
      <xdr:nvSpPr>
        <xdr:cNvPr id="254" name="フローチャート: 判断 253">
          <a:extLst>
            <a:ext uri="{FF2B5EF4-FFF2-40B4-BE49-F238E27FC236}">
              <a16:creationId xmlns:a16="http://schemas.microsoft.com/office/drawing/2014/main" id="{0B49F133-F383-43B3-B9B2-740C65669ED6}"/>
            </a:ext>
          </a:extLst>
        </xdr:cNvPr>
        <xdr:cNvSpPr/>
      </xdr:nvSpPr>
      <xdr:spPr>
        <a:xfrm>
          <a:off x="8699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23876</xdr:rowOff>
    </xdr:from>
    <xdr:to>
      <xdr:col>41</xdr:col>
      <xdr:colOff>101600</xdr:colOff>
      <xdr:row>83</xdr:row>
      <xdr:rowOff>125476</xdr:rowOff>
    </xdr:to>
    <xdr:sp macro="" textlink="">
      <xdr:nvSpPr>
        <xdr:cNvPr id="255" name="フローチャート: 判断 254">
          <a:extLst>
            <a:ext uri="{FF2B5EF4-FFF2-40B4-BE49-F238E27FC236}">
              <a16:creationId xmlns:a16="http://schemas.microsoft.com/office/drawing/2014/main" id="{08BE31E9-B4A1-429D-9A08-D36DA52F7AF1}"/>
            </a:ext>
          </a:extLst>
        </xdr:cNvPr>
        <xdr:cNvSpPr/>
      </xdr:nvSpPr>
      <xdr:spPr>
        <a:xfrm>
          <a:off x="78105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67311</xdr:rowOff>
    </xdr:from>
    <xdr:to>
      <xdr:col>36</xdr:col>
      <xdr:colOff>165100</xdr:colOff>
      <xdr:row>83</xdr:row>
      <xdr:rowOff>168911</xdr:rowOff>
    </xdr:to>
    <xdr:sp macro="" textlink="">
      <xdr:nvSpPr>
        <xdr:cNvPr id="256" name="フローチャート: 判断 255">
          <a:extLst>
            <a:ext uri="{FF2B5EF4-FFF2-40B4-BE49-F238E27FC236}">
              <a16:creationId xmlns:a16="http://schemas.microsoft.com/office/drawing/2014/main" id="{F87D180A-A28D-4C22-B4B6-B9F069A451F5}"/>
            </a:ext>
          </a:extLst>
        </xdr:cNvPr>
        <xdr:cNvSpPr/>
      </xdr:nvSpPr>
      <xdr:spPr>
        <a:xfrm>
          <a:off x="692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339BD46-B261-41FC-9F80-C3DF750C06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83611FF-5DCF-4287-BA05-55257CD0CC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C884815-3C0F-4885-AA4A-07C2090078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1D7B33C-92BF-4C66-9CDC-9C66C653DF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693A7A9-3B29-46B9-9BDF-7E0E2C823F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53594</xdr:rowOff>
    </xdr:from>
    <xdr:to>
      <xdr:col>55</xdr:col>
      <xdr:colOff>50800</xdr:colOff>
      <xdr:row>79</xdr:row>
      <xdr:rowOff>155194</xdr:rowOff>
    </xdr:to>
    <xdr:sp macro="" textlink="">
      <xdr:nvSpPr>
        <xdr:cNvPr id="262" name="楕円 261">
          <a:extLst>
            <a:ext uri="{FF2B5EF4-FFF2-40B4-BE49-F238E27FC236}">
              <a16:creationId xmlns:a16="http://schemas.microsoft.com/office/drawing/2014/main" id="{4ED31490-7383-4D23-9986-AE7352B0E4E6}"/>
            </a:ext>
          </a:extLst>
        </xdr:cNvPr>
        <xdr:cNvSpPr/>
      </xdr:nvSpPr>
      <xdr:spPr>
        <a:xfrm>
          <a:off x="104267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76471</xdr:rowOff>
    </xdr:from>
    <xdr:ext cx="469744" cy="259045"/>
    <xdr:sp macro="" textlink="">
      <xdr:nvSpPr>
        <xdr:cNvPr id="263" name="【福祉施設】&#10;一人当たり面積該当値テキスト">
          <a:extLst>
            <a:ext uri="{FF2B5EF4-FFF2-40B4-BE49-F238E27FC236}">
              <a16:creationId xmlns:a16="http://schemas.microsoft.com/office/drawing/2014/main" id="{7EE61545-6640-41CE-8951-18C8EBFB5ADE}"/>
            </a:ext>
          </a:extLst>
        </xdr:cNvPr>
        <xdr:cNvSpPr txBox="1"/>
      </xdr:nvSpPr>
      <xdr:spPr>
        <a:xfrm>
          <a:off x="10515600"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81026</xdr:rowOff>
    </xdr:from>
    <xdr:to>
      <xdr:col>50</xdr:col>
      <xdr:colOff>165100</xdr:colOff>
      <xdr:row>80</xdr:row>
      <xdr:rowOff>11176</xdr:rowOff>
    </xdr:to>
    <xdr:sp macro="" textlink="">
      <xdr:nvSpPr>
        <xdr:cNvPr id="264" name="楕円 263">
          <a:extLst>
            <a:ext uri="{FF2B5EF4-FFF2-40B4-BE49-F238E27FC236}">
              <a16:creationId xmlns:a16="http://schemas.microsoft.com/office/drawing/2014/main" id="{5C52BB27-8005-4F2B-8D85-73950DF14EBC}"/>
            </a:ext>
          </a:extLst>
        </xdr:cNvPr>
        <xdr:cNvSpPr/>
      </xdr:nvSpPr>
      <xdr:spPr>
        <a:xfrm>
          <a:off x="9588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104394</xdr:rowOff>
    </xdr:from>
    <xdr:to>
      <xdr:col>55</xdr:col>
      <xdr:colOff>0</xdr:colOff>
      <xdr:row>79</xdr:row>
      <xdr:rowOff>131826</xdr:rowOff>
    </xdr:to>
    <xdr:cxnSp macro="">
      <xdr:nvCxnSpPr>
        <xdr:cNvPr id="265" name="直線コネクタ 264">
          <a:extLst>
            <a:ext uri="{FF2B5EF4-FFF2-40B4-BE49-F238E27FC236}">
              <a16:creationId xmlns:a16="http://schemas.microsoft.com/office/drawing/2014/main" id="{7F01704C-0117-4A01-90F0-022CB6C8B2A1}"/>
            </a:ext>
          </a:extLst>
        </xdr:cNvPr>
        <xdr:cNvCxnSpPr/>
      </xdr:nvCxnSpPr>
      <xdr:spPr>
        <a:xfrm flipV="1">
          <a:off x="9639300" y="136489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147320</xdr:rowOff>
    </xdr:from>
    <xdr:to>
      <xdr:col>46</xdr:col>
      <xdr:colOff>38100</xdr:colOff>
      <xdr:row>79</xdr:row>
      <xdr:rowOff>77470</xdr:rowOff>
    </xdr:to>
    <xdr:sp macro="" textlink="">
      <xdr:nvSpPr>
        <xdr:cNvPr id="266" name="楕円 265">
          <a:extLst>
            <a:ext uri="{FF2B5EF4-FFF2-40B4-BE49-F238E27FC236}">
              <a16:creationId xmlns:a16="http://schemas.microsoft.com/office/drawing/2014/main" id="{703F09A6-3211-4D24-BBF6-1920C53E999A}"/>
            </a:ext>
          </a:extLst>
        </xdr:cNvPr>
        <xdr:cNvSpPr/>
      </xdr:nvSpPr>
      <xdr:spPr>
        <a:xfrm>
          <a:off x="869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26670</xdr:rowOff>
    </xdr:from>
    <xdr:to>
      <xdr:col>50</xdr:col>
      <xdr:colOff>114300</xdr:colOff>
      <xdr:row>79</xdr:row>
      <xdr:rowOff>131826</xdr:rowOff>
    </xdr:to>
    <xdr:cxnSp macro="">
      <xdr:nvCxnSpPr>
        <xdr:cNvPr id="267" name="直線コネクタ 266">
          <a:extLst>
            <a:ext uri="{FF2B5EF4-FFF2-40B4-BE49-F238E27FC236}">
              <a16:creationId xmlns:a16="http://schemas.microsoft.com/office/drawing/2014/main" id="{2436C08C-DBD9-4784-A9BB-B7339A69FE0F}"/>
            </a:ext>
          </a:extLst>
        </xdr:cNvPr>
        <xdr:cNvCxnSpPr/>
      </xdr:nvCxnSpPr>
      <xdr:spPr>
        <a:xfrm>
          <a:off x="8750300" y="135712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7874</xdr:rowOff>
    </xdr:from>
    <xdr:to>
      <xdr:col>41</xdr:col>
      <xdr:colOff>101600</xdr:colOff>
      <xdr:row>79</xdr:row>
      <xdr:rowOff>109474</xdr:rowOff>
    </xdr:to>
    <xdr:sp macro="" textlink="">
      <xdr:nvSpPr>
        <xdr:cNvPr id="268" name="楕円 267">
          <a:extLst>
            <a:ext uri="{FF2B5EF4-FFF2-40B4-BE49-F238E27FC236}">
              <a16:creationId xmlns:a16="http://schemas.microsoft.com/office/drawing/2014/main" id="{2E718C32-F77A-4261-B468-D27D06FFF247}"/>
            </a:ext>
          </a:extLst>
        </xdr:cNvPr>
        <xdr:cNvSpPr/>
      </xdr:nvSpPr>
      <xdr:spPr>
        <a:xfrm>
          <a:off x="7810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26670</xdr:rowOff>
    </xdr:from>
    <xdr:to>
      <xdr:col>45</xdr:col>
      <xdr:colOff>177800</xdr:colOff>
      <xdr:row>79</xdr:row>
      <xdr:rowOff>58674</xdr:rowOff>
    </xdr:to>
    <xdr:cxnSp macro="">
      <xdr:nvCxnSpPr>
        <xdr:cNvPr id="269" name="直線コネクタ 268">
          <a:extLst>
            <a:ext uri="{FF2B5EF4-FFF2-40B4-BE49-F238E27FC236}">
              <a16:creationId xmlns:a16="http://schemas.microsoft.com/office/drawing/2014/main" id="{72EE4760-933E-45A0-8C99-390DD9B00907}"/>
            </a:ext>
          </a:extLst>
        </xdr:cNvPr>
        <xdr:cNvCxnSpPr/>
      </xdr:nvCxnSpPr>
      <xdr:spPr>
        <a:xfrm flipV="1">
          <a:off x="7861300" y="13571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33020</xdr:rowOff>
    </xdr:from>
    <xdr:to>
      <xdr:col>36</xdr:col>
      <xdr:colOff>165100</xdr:colOff>
      <xdr:row>79</xdr:row>
      <xdr:rowOff>134620</xdr:rowOff>
    </xdr:to>
    <xdr:sp macro="" textlink="">
      <xdr:nvSpPr>
        <xdr:cNvPr id="270" name="楕円 269">
          <a:extLst>
            <a:ext uri="{FF2B5EF4-FFF2-40B4-BE49-F238E27FC236}">
              <a16:creationId xmlns:a16="http://schemas.microsoft.com/office/drawing/2014/main" id="{4E4CC65B-DAA1-4C10-91AC-4DB8BA7AC37C}"/>
            </a:ext>
          </a:extLst>
        </xdr:cNvPr>
        <xdr:cNvSpPr/>
      </xdr:nvSpPr>
      <xdr:spPr>
        <a:xfrm>
          <a:off x="692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58674</xdr:rowOff>
    </xdr:from>
    <xdr:to>
      <xdr:col>41</xdr:col>
      <xdr:colOff>50800</xdr:colOff>
      <xdr:row>79</xdr:row>
      <xdr:rowOff>83820</xdr:rowOff>
    </xdr:to>
    <xdr:cxnSp macro="">
      <xdr:nvCxnSpPr>
        <xdr:cNvPr id="271" name="直線コネクタ 270">
          <a:extLst>
            <a:ext uri="{FF2B5EF4-FFF2-40B4-BE49-F238E27FC236}">
              <a16:creationId xmlns:a16="http://schemas.microsoft.com/office/drawing/2014/main" id="{F6BEDEBD-C429-4D28-ACC4-08DF12C2456D}"/>
            </a:ext>
          </a:extLst>
        </xdr:cNvPr>
        <xdr:cNvCxnSpPr/>
      </xdr:nvCxnSpPr>
      <xdr:spPr>
        <a:xfrm flipV="1">
          <a:off x="6972300" y="136032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157751</xdr:rowOff>
    </xdr:from>
    <xdr:ext cx="469744" cy="259045"/>
    <xdr:sp macro="" textlink="">
      <xdr:nvSpPr>
        <xdr:cNvPr id="272" name="n_1aveValue【福祉施設】&#10;一人当たり面積">
          <a:extLst>
            <a:ext uri="{FF2B5EF4-FFF2-40B4-BE49-F238E27FC236}">
              <a16:creationId xmlns:a16="http://schemas.microsoft.com/office/drawing/2014/main" id="{5FCDF55A-9054-4F62-9939-EC566D3759E9}"/>
            </a:ext>
          </a:extLst>
        </xdr:cNvPr>
        <xdr:cNvSpPr txBox="1"/>
      </xdr:nvSpPr>
      <xdr:spPr>
        <a:xfrm>
          <a:off x="9391727" y="143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132605</xdr:rowOff>
    </xdr:from>
    <xdr:ext cx="469744" cy="259045"/>
    <xdr:sp macro="" textlink="">
      <xdr:nvSpPr>
        <xdr:cNvPr id="273" name="n_2aveValue【福祉施設】&#10;一人当たり面積">
          <a:extLst>
            <a:ext uri="{FF2B5EF4-FFF2-40B4-BE49-F238E27FC236}">
              <a16:creationId xmlns:a16="http://schemas.microsoft.com/office/drawing/2014/main" id="{A5674A85-DC12-43C9-A169-07292CFA6501}"/>
            </a:ext>
          </a:extLst>
        </xdr:cNvPr>
        <xdr:cNvSpPr txBox="1"/>
      </xdr:nvSpPr>
      <xdr:spPr>
        <a:xfrm>
          <a:off x="8515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116603</xdr:rowOff>
    </xdr:from>
    <xdr:ext cx="469744" cy="259045"/>
    <xdr:sp macro="" textlink="">
      <xdr:nvSpPr>
        <xdr:cNvPr id="274" name="n_3aveValue【福祉施設】&#10;一人当たり面積">
          <a:extLst>
            <a:ext uri="{FF2B5EF4-FFF2-40B4-BE49-F238E27FC236}">
              <a16:creationId xmlns:a16="http://schemas.microsoft.com/office/drawing/2014/main" id="{05BC2E04-445B-42C2-9268-C4CE07B122B4}"/>
            </a:ext>
          </a:extLst>
        </xdr:cNvPr>
        <xdr:cNvSpPr txBox="1"/>
      </xdr:nvSpPr>
      <xdr:spPr>
        <a:xfrm>
          <a:off x="7626427"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160038</xdr:rowOff>
    </xdr:from>
    <xdr:ext cx="469744" cy="259045"/>
    <xdr:sp macro="" textlink="">
      <xdr:nvSpPr>
        <xdr:cNvPr id="275" name="n_4aveValue【福祉施設】&#10;一人当たり面積">
          <a:extLst>
            <a:ext uri="{FF2B5EF4-FFF2-40B4-BE49-F238E27FC236}">
              <a16:creationId xmlns:a16="http://schemas.microsoft.com/office/drawing/2014/main" id="{CE7FE618-5A22-4294-991C-5ECFECF66C20}"/>
            </a:ext>
          </a:extLst>
        </xdr:cNvPr>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27703</xdr:rowOff>
    </xdr:from>
    <xdr:ext cx="469744" cy="259045"/>
    <xdr:sp macro="" textlink="">
      <xdr:nvSpPr>
        <xdr:cNvPr id="276" name="n_1mainValue【福祉施設】&#10;一人当たり面積">
          <a:extLst>
            <a:ext uri="{FF2B5EF4-FFF2-40B4-BE49-F238E27FC236}">
              <a16:creationId xmlns:a16="http://schemas.microsoft.com/office/drawing/2014/main" id="{3BA6F1FB-9996-4AC7-88EB-6F9DB125570F}"/>
            </a:ext>
          </a:extLst>
        </xdr:cNvPr>
        <xdr:cNvSpPr txBox="1"/>
      </xdr:nvSpPr>
      <xdr:spPr>
        <a:xfrm>
          <a:off x="9391727" y="134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93997</xdr:rowOff>
    </xdr:from>
    <xdr:ext cx="469744" cy="259045"/>
    <xdr:sp macro="" textlink="">
      <xdr:nvSpPr>
        <xdr:cNvPr id="277" name="n_2mainValue【福祉施設】&#10;一人当たり面積">
          <a:extLst>
            <a:ext uri="{FF2B5EF4-FFF2-40B4-BE49-F238E27FC236}">
              <a16:creationId xmlns:a16="http://schemas.microsoft.com/office/drawing/2014/main" id="{A6642F4F-16AD-47DF-AF5A-980532EF779E}"/>
            </a:ext>
          </a:extLst>
        </xdr:cNvPr>
        <xdr:cNvSpPr txBox="1"/>
      </xdr:nvSpPr>
      <xdr:spPr>
        <a:xfrm>
          <a:off x="8515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126001</xdr:rowOff>
    </xdr:from>
    <xdr:ext cx="469744" cy="259045"/>
    <xdr:sp macro="" textlink="">
      <xdr:nvSpPr>
        <xdr:cNvPr id="278" name="n_3mainValue【福祉施設】&#10;一人当たり面積">
          <a:extLst>
            <a:ext uri="{FF2B5EF4-FFF2-40B4-BE49-F238E27FC236}">
              <a16:creationId xmlns:a16="http://schemas.microsoft.com/office/drawing/2014/main" id="{047AE4BF-D748-4467-BA86-0EB0134A01E8}"/>
            </a:ext>
          </a:extLst>
        </xdr:cNvPr>
        <xdr:cNvSpPr txBox="1"/>
      </xdr:nvSpPr>
      <xdr:spPr>
        <a:xfrm>
          <a:off x="7626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151147</xdr:rowOff>
    </xdr:from>
    <xdr:ext cx="469744" cy="259045"/>
    <xdr:sp macro="" textlink="">
      <xdr:nvSpPr>
        <xdr:cNvPr id="279" name="n_4mainValue【福祉施設】&#10;一人当たり面積">
          <a:extLst>
            <a:ext uri="{FF2B5EF4-FFF2-40B4-BE49-F238E27FC236}">
              <a16:creationId xmlns:a16="http://schemas.microsoft.com/office/drawing/2014/main" id="{F7F3A145-0540-4D19-AE61-8CD571C351A5}"/>
            </a:ext>
          </a:extLst>
        </xdr:cNvPr>
        <xdr:cNvSpPr txBox="1"/>
      </xdr:nvSpPr>
      <xdr:spPr>
        <a:xfrm>
          <a:off x="6737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179BC4C-615F-49D3-BE84-FE3D7B9F132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93F855E-A601-4E46-8F0F-4528CD278B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555BAA8C-FA26-40A0-8335-F29C7391BA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7420CC7-0151-4252-8CA4-3B89400F79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A9F46F0-41F2-4BF2-8758-0C4E01CD53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2E30DCD6-5039-4BAC-AE9A-6408D642CCD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2ACFF7B8-5147-44B0-AFCD-2DA7C9BB80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22883B2D-ED4E-4FA4-A382-5DCF858F551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35A2B759-9918-43C8-9729-BD47F451DB2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B7661305-D194-4769-8064-DFC59E1F53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60231EDB-BE3E-4243-8163-8D0B71BA34C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F4D771FA-CCFF-4F3B-89A2-A8A1BBA735F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CD490751-4F7F-4ECB-A371-2EB5D0B9A67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8DA69C5D-CA55-44A0-A348-3F3A0A15F5C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7C0C3E92-3E94-4407-A983-1915A0ECAE7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B341DCF7-4B04-47CA-ACE1-9F7F116B69E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244C0306-37DC-4DED-8A1F-03DF8CCA12F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5AEBCF20-87F8-4287-86ED-BE4597E7EB7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6CFCF9CE-FD90-4494-8038-7D8F56F8486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6ACD9430-6AAE-48D7-853A-AC1045F7EAF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9CB70F55-B729-4E5F-B8D9-12E66E92FCC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5E8A559B-B877-40C9-8746-6B2584ECA17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40D555CC-36EC-4F7E-902A-0F537928E78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E8D0A4B4-9B52-4305-8E0C-FB5636B2633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37EBE96D-C67F-44F3-B02D-10567464B5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E232EBE9-FE6D-4C68-819B-DFF4D01457E7}"/>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8B202FA4-1582-4461-9462-780A91B4A8F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8B183249-0E97-41CC-929A-9F3D35B3BDB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6B32AD28-E0CA-4D13-A699-216CDEC5642A}"/>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09" name="直線コネクタ 308">
          <a:extLst>
            <a:ext uri="{FF2B5EF4-FFF2-40B4-BE49-F238E27FC236}">
              <a16:creationId xmlns:a16="http://schemas.microsoft.com/office/drawing/2014/main" id="{3CE095B3-6E58-48F2-B08D-52909B64A4AE}"/>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B12D8DDA-8B7E-4439-8455-BD7A1AAB3145}"/>
            </a:ext>
          </a:extLst>
        </xdr:cNvPr>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11" name="フローチャート: 判断 310">
          <a:extLst>
            <a:ext uri="{FF2B5EF4-FFF2-40B4-BE49-F238E27FC236}">
              <a16:creationId xmlns:a16="http://schemas.microsoft.com/office/drawing/2014/main" id="{B35213EE-D417-4C0F-B286-8163ED662F79}"/>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12" name="フローチャート: 判断 311">
          <a:extLst>
            <a:ext uri="{FF2B5EF4-FFF2-40B4-BE49-F238E27FC236}">
              <a16:creationId xmlns:a16="http://schemas.microsoft.com/office/drawing/2014/main" id="{C902B397-419F-442D-B5E7-89E75EA30A03}"/>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313" name="フローチャート: 判断 312">
          <a:extLst>
            <a:ext uri="{FF2B5EF4-FFF2-40B4-BE49-F238E27FC236}">
              <a16:creationId xmlns:a16="http://schemas.microsoft.com/office/drawing/2014/main" id="{4735F969-76A2-48EF-8BE1-386D3CFE224F}"/>
            </a:ext>
          </a:extLst>
        </xdr:cNvPr>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14" name="フローチャート: 判断 313">
          <a:extLst>
            <a:ext uri="{FF2B5EF4-FFF2-40B4-BE49-F238E27FC236}">
              <a16:creationId xmlns:a16="http://schemas.microsoft.com/office/drawing/2014/main" id="{BC31943D-1ACA-425D-B384-4A770DE2BFAC}"/>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15" name="フローチャート: 判断 314">
          <a:extLst>
            <a:ext uri="{FF2B5EF4-FFF2-40B4-BE49-F238E27FC236}">
              <a16:creationId xmlns:a16="http://schemas.microsoft.com/office/drawing/2014/main" id="{2527F125-91D9-406F-BC25-34BCE47903F8}"/>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6A11C81-53CA-4B68-ADD0-1ACEBE3683F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7E115D5-482A-42CA-94D2-8892EDF9324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37EB171-E714-4B1C-9973-34A4F95854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3BDF0E1-DB49-46FA-B14A-8DF6AA632D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A2FD0402-98C0-4D69-85C5-152B48A2C1E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72752</xdr:rowOff>
    </xdr:from>
    <xdr:to>
      <xdr:col>24</xdr:col>
      <xdr:colOff>114300</xdr:colOff>
      <xdr:row>101</xdr:row>
      <xdr:rowOff>2902</xdr:rowOff>
    </xdr:to>
    <xdr:sp macro="" textlink="">
      <xdr:nvSpPr>
        <xdr:cNvPr id="321" name="楕円 320">
          <a:extLst>
            <a:ext uri="{FF2B5EF4-FFF2-40B4-BE49-F238E27FC236}">
              <a16:creationId xmlns:a16="http://schemas.microsoft.com/office/drawing/2014/main" id="{0E4E8309-D941-4D4E-93EE-16959D0D632B}"/>
            </a:ext>
          </a:extLst>
        </xdr:cNvPr>
        <xdr:cNvSpPr/>
      </xdr:nvSpPr>
      <xdr:spPr>
        <a:xfrm>
          <a:off x="4584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6185</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BE534CA4-A89C-4D38-A6C2-3E64380DE5BB}"/>
            </a:ext>
          </a:extLst>
        </xdr:cNvPr>
        <xdr:cNvSpPr txBox="1"/>
      </xdr:nvSpPr>
      <xdr:spPr>
        <a:xfrm>
          <a:off x="4673600" y="171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13970</xdr:rowOff>
    </xdr:from>
    <xdr:to>
      <xdr:col>20</xdr:col>
      <xdr:colOff>38100</xdr:colOff>
      <xdr:row>100</xdr:row>
      <xdr:rowOff>115570</xdr:rowOff>
    </xdr:to>
    <xdr:sp macro="" textlink="">
      <xdr:nvSpPr>
        <xdr:cNvPr id="323" name="楕円 322">
          <a:extLst>
            <a:ext uri="{FF2B5EF4-FFF2-40B4-BE49-F238E27FC236}">
              <a16:creationId xmlns:a16="http://schemas.microsoft.com/office/drawing/2014/main" id="{13F7BFEA-920A-4AF8-8623-070ADBE207A0}"/>
            </a:ext>
          </a:extLst>
        </xdr:cNvPr>
        <xdr:cNvSpPr/>
      </xdr:nvSpPr>
      <xdr:spPr>
        <a:xfrm>
          <a:off x="3746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64770</xdr:rowOff>
    </xdr:from>
    <xdr:to>
      <xdr:col>24</xdr:col>
      <xdr:colOff>63500</xdr:colOff>
      <xdr:row>100</xdr:row>
      <xdr:rowOff>123552</xdr:rowOff>
    </xdr:to>
    <xdr:cxnSp macro="">
      <xdr:nvCxnSpPr>
        <xdr:cNvPr id="324" name="直線コネクタ 323">
          <a:extLst>
            <a:ext uri="{FF2B5EF4-FFF2-40B4-BE49-F238E27FC236}">
              <a16:creationId xmlns:a16="http://schemas.microsoft.com/office/drawing/2014/main" id="{6D6CFA0D-9E06-4E0E-BD3D-95061B808032}"/>
            </a:ext>
          </a:extLst>
        </xdr:cNvPr>
        <xdr:cNvCxnSpPr/>
      </xdr:nvCxnSpPr>
      <xdr:spPr>
        <a:xfrm>
          <a:off x="3797300" y="1720977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125005</xdr:rowOff>
    </xdr:from>
    <xdr:to>
      <xdr:col>15</xdr:col>
      <xdr:colOff>101600</xdr:colOff>
      <xdr:row>100</xdr:row>
      <xdr:rowOff>55155</xdr:rowOff>
    </xdr:to>
    <xdr:sp macro="" textlink="">
      <xdr:nvSpPr>
        <xdr:cNvPr id="325" name="楕円 324">
          <a:extLst>
            <a:ext uri="{FF2B5EF4-FFF2-40B4-BE49-F238E27FC236}">
              <a16:creationId xmlns:a16="http://schemas.microsoft.com/office/drawing/2014/main" id="{8D31BFC5-3830-425E-B4F6-CA2083696B77}"/>
            </a:ext>
          </a:extLst>
        </xdr:cNvPr>
        <xdr:cNvSpPr/>
      </xdr:nvSpPr>
      <xdr:spPr>
        <a:xfrm>
          <a:off x="28575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4355</xdr:rowOff>
    </xdr:from>
    <xdr:to>
      <xdr:col>19</xdr:col>
      <xdr:colOff>177800</xdr:colOff>
      <xdr:row>100</xdr:row>
      <xdr:rowOff>64770</xdr:rowOff>
    </xdr:to>
    <xdr:cxnSp macro="">
      <xdr:nvCxnSpPr>
        <xdr:cNvPr id="326" name="直線コネクタ 325">
          <a:extLst>
            <a:ext uri="{FF2B5EF4-FFF2-40B4-BE49-F238E27FC236}">
              <a16:creationId xmlns:a16="http://schemas.microsoft.com/office/drawing/2014/main" id="{C44239E7-E49F-40CB-8927-C153947E0509}"/>
            </a:ext>
          </a:extLst>
        </xdr:cNvPr>
        <xdr:cNvCxnSpPr/>
      </xdr:nvCxnSpPr>
      <xdr:spPr>
        <a:xfrm>
          <a:off x="2908300" y="17149355"/>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48261</xdr:rowOff>
    </xdr:from>
    <xdr:to>
      <xdr:col>10</xdr:col>
      <xdr:colOff>165100</xdr:colOff>
      <xdr:row>108</xdr:row>
      <xdr:rowOff>149861</xdr:rowOff>
    </xdr:to>
    <xdr:sp macro="" textlink="">
      <xdr:nvSpPr>
        <xdr:cNvPr id="327" name="楕円 326">
          <a:extLst>
            <a:ext uri="{FF2B5EF4-FFF2-40B4-BE49-F238E27FC236}">
              <a16:creationId xmlns:a16="http://schemas.microsoft.com/office/drawing/2014/main" id="{CEB48A2C-8120-4A50-A692-94A0C0EBC2FF}"/>
            </a:ext>
          </a:extLst>
        </xdr:cNvPr>
        <xdr:cNvSpPr/>
      </xdr:nvSpPr>
      <xdr:spPr>
        <a:xfrm>
          <a:off x="196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4355</xdr:rowOff>
    </xdr:from>
    <xdr:to>
      <xdr:col>15</xdr:col>
      <xdr:colOff>50800</xdr:colOff>
      <xdr:row>108</xdr:row>
      <xdr:rowOff>99061</xdr:rowOff>
    </xdr:to>
    <xdr:cxnSp macro="">
      <xdr:nvCxnSpPr>
        <xdr:cNvPr id="328" name="直線コネクタ 327">
          <a:extLst>
            <a:ext uri="{FF2B5EF4-FFF2-40B4-BE49-F238E27FC236}">
              <a16:creationId xmlns:a16="http://schemas.microsoft.com/office/drawing/2014/main" id="{3CFBC14F-C34B-49B4-A58E-04AB15DB4FEE}"/>
            </a:ext>
          </a:extLst>
        </xdr:cNvPr>
        <xdr:cNvCxnSpPr/>
      </xdr:nvCxnSpPr>
      <xdr:spPr>
        <a:xfrm flipV="1">
          <a:off x="2019300" y="17149355"/>
          <a:ext cx="889000" cy="14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36830</xdr:rowOff>
    </xdr:from>
    <xdr:to>
      <xdr:col>6</xdr:col>
      <xdr:colOff>38100</xdr:colOff>
      <xdr:row>108</xdr:row>
      <xdr:rowOff>138430</xdr:rowOff>
    </xdr:to>
    <xdr:sp macro="" textlink="">
      <xdr:nvSpPr>
        <xdr:cNvPr id="329" name="楕円 328">
          <a:extLst>
            <a:ext uri="{FF2B5EF4-FFF2-40B4-BE49-F238E27FC236}">
              <a16:creationId xmlns:a16="http://schemas.microsoft.com/office/drawing/2014/main" id="{BEA9BA5A-A0E1-484A-ABD3-5C63EEE5D0C8}"/>
            </a:ext>
          </a:extLst>
        </xdr:cNvPr>
        <xdr:cNvSpPr/>
      </xdr:nvSpPr>
      <xdr:spPr>
        <a:xfrm>
          <a:off x="1079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87630</xdr:rowOff>
    </xdr:from>
    <xdr:to>
      <xdr:col>10</xdr:col>
      <xdr:colOff>114300</xdr:colOff>
      <xdr:row>108</xdr:row>
      <xdr:rowOff>99061</xdr:rowOff>
    </xdr:to>
    <xdr:cxnSp macro="">
      <xdr:nvCxnSpPr>
        <xdr:cNvPr id="330" name="直線コネクタ 329">
          <a:extLst>
            <a:ext uri="{FF2B5EF4-FFF2-40B4-BE49-F238E27FC236}">
              <a16:creationId xmlns:a16="http://schemas.microsoft.com/office/drawing/2014/main" id="{89FCDA1E-DBEA-4476-9531-7EA9C2535591}"/>
            </a:ext>
          </a:extLst>
        </xdr:cNvPr>
        <xdr:cNvCxnSpPr/>
      </xdr:nvCxnSpPr>
      <xdr:spPr>
        <a:xfrm>
          <a:off x="1130300" y="18604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90369</xdr:rowOff>
    </xdr:from>
    <xdr:ext cx="405111" cy="259045"/>
    <xdr:sp macro="" textlink="">
      <xdr:nvSpPr>
        <xdr:cNvPr id="331" name="n_1aveValue【市民会館】&#10;有形固定資産減価償却率">
          <a:extLst>
            <a:ext uri="{FF2B5EF4-FFF2-40B4-BE49-F238E27FC236}">
              <a16:creationId xmlns:a16="http://schemas.microsoft.com/office/drawing/2014/main" id="{441AED1A-3029-41C3-BCB3-C1AA00FAEF55}"/>
            </a:ext>
          </a:extLst>
        </xdr:cNvPr>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332" name="n_2aveValue【市民会館】&#10;有形固定資産減価償却率">
          <a:extLst>
            <a:ext uri="{FF2B5EF4-FFF2-40B4-BE49-F238E27FC236}">
              <a16:creationId xmlns:a16="http://schemas.microsoft.com/office/drawing/2014/main" id="{90B0EA3B-2CC4-4F77-84A8-BDB1DA4A3C61}"/>
            </a:ext>
          </a:extLst>
        </xdr:cNvPr>
        <xdr:cNvSpPr txBox="1"/>
      </xdr:nvSpPr>
      <xdr:spPr>
        <a:xfrm>
          <a:off x="2705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33" name="n_3aveValue【市民会館】&#10;有形固定資産減価償却率">
          <a:extLst>
            <a:ext uri="{FF2B5EF4-FFF2-40B4-BE49-F238E27FC236}">
              <a16:creationId xmlns:a16="http://schemas.microsoft.com/office/drawing/2014/main" id="{96DF782B-0544-4A6B-86FF-65CED1968915}"/>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34" name="n_4aveValue【市民会館】&#10;有形固定資産減価償却率">
          <a:extLst>
            <a:ext uri="{FF2B5EF4-FFF2-40B4-BE49-F238E27FC236}">
              <a16:creationId xmlns:a16="http://schemas.microsoft.com/office/drawing/2014/main" id="{96FDD823-7258-48FC-8147-F786CA62E954}"/>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132097</xdr:rowOff>
    </xdr:from>
    <xdr:ext cx="340478" cy="259045"/>
    <xdr:sp macro="" textlink="">
      <xdr:nvSpPr>
        <xdr:cNvPr id="335" name="n_1mainValue【市民会館】&#10;有形固定資産減価償却率">
          <a:extLst>
            <a:ext uri="{FF2B5EF4-FFF2-40B4-BE49-F238E27FC236}">
              <a16:creationId xmlns:a16="http://schemas.microsoft.com/office/drawing/2014/main" id="{B466546E-9A39-4E6F-8EA8-BAACCB3F5DDD}"/>
            </a:ext>
          </a:extLst>
        </xdr:cNvPr>
        <xdr:cNvSpPr txBox="1"/>
      </xdr:nvSpPr>
      <xdr:spPr>
        <a:xfrm>
          <a:off x="3614361" y="1693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71682</xdr:rowOff>
    </xdr:from>
    <xdr:ext cx="340478" cy="259045"/>
    <xdr:sp macro="" textlink="">
      <xdr:nvSpPr>
        <xdr:cNvPr id="336" name="n_2mainValue【市民会館】&#10;有形固定資産減価償却率">
          <a:extLst>
            <a:ext uri="{FF2B5EF4-FFF2-40B4-BE49-F238E27FC236}">
              <a16:creationId xmlns:a16="http://schemas.microsoft.com/office/drawing/2014/main" id="{7AB78193-E729-48D4-B4B0-165B24D0201A}"/>
            </a:ext>
          </a:extLst>
        </xdr:cNvPr>
        <xdr:cNvSpPr txBox="1"/>
      </xdr:nvSpPr>
      <xdr:spPr>
        <a:xfrm>
          <a:off x="2738061" y="1687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140988</xdr:rowOff>
    </xdr:from>
    <xdr:ext cx="405111" cy="259045"/>
    <xdr:sp macro="" textlink="">
      <xdr:nvSpPr>
        <xdr:cNvPr id="337" name="n_3mainValue【市民会館】&#10;有形固定資産減価償却率">
          <a:extLst>
            <a:ext uri="{FF2B5EF4-FFF2-40B4-BE49-F238E27FC236}">
              <a16:creationId xmlns:a16="http://schemas.microsoft.com/office/drawing/2014/main" id="{11918B3D-58EA-48DB-8A46-15DBEF6BD166}"/>
            </a:ext>
          </a:extLst>
        </xdr:cNvPr>
        <xdr:cNvSpPr txBox="1"/>
      </xdr:nvSpPr>
      <xdr:spPr>
        <a:xfrm>
          <a:off x="1816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129557</xdr:rowOff>
    </xdr:from>
    <xdr:ext cx="405111" cy="259045"/>
    <xdr:sp macro="" textlink="">
      <xdr:nvSpPr>
        <xdr:cNvPr id="338" name="n_4mainValue【市民会館】&#10;有形固定資産減価償却率">
          <a:extLst>
            <a:ext uri="{FF2B5EF4-FFF2-40B4-BE49-F238E27FC236}">
              <a16:creationId xmlns:a16="http://schemas.microsoft.com/office/drawing/2014/main" id="{DDC21750-EC76-4E81-851C-613F8858120E}"/>
            </a:ext>
          </a:extLst>
        </xdr:cNvPr>
        <xdr:cNvSpPr txBox="1"/>
      </xdr:nvSpPr>
      <xdr:spPr>
        <a:xfrm>
          <a:off x="927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2099204E-4D9D-4855-A15A-3C3109E022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9C6A0268-C1CC-4B8B-A749-D628DBFAF4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97EF9CB3-DA9A-48CB-9223-12AB9A638B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D6C2F6A0-A7EB-43D2-84ED-B6FBC629FE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35ECBBC7-30DB-48EF-B554-067D58B3B9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66767B3E-AE87-40D5-A94D-A7208C60B7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D1E21CEC-A7DA-471D-8971-7DEF2EC5A0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B571E4F2-C636-4C3C-A939-7363481D747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3957EA12-B7D7-4C1B-8B34-B099069C08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A99A607E-E7FC-4D69-8A80-8E8E14BD4FA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0F8C7D05-371E-4373-8F44-335BDB89DE9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4FF0AFF8-60D8-42EE-B82F-9183C01443B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67AD53A3-8612-4C54-9E68-05A9218E129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945DEC0C-8275-4062-BADC-34FDE397365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BAD57A74-4BEF-4703-BFA7-3B7E34C3B78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CAFED2E6-A947-417D-98B5-10F3E393B43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AA0A1503-BCD4-4BE5-8E27-20981460F89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7D33F5CF-8498-42D3-BF68-6DFE7B1A092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E5D0150A-746F-4AD9-9C91-637B166C41B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F3EC87A0-4EB8-449C-AD2D-1326F8470BA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AA86C8C8-D107-4E2C-BFE2-FCD1FA61992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DBCD7DEE-B747-4323-ABBF-4B398FCBDFE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E18959E6-2CBB-4503-B1CA-444AF4F7FB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FBC7E15E-7F22-407C-93BA-216E6835751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769F0F25-A688-400F-BE40-1144AB7D82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364" name="直線コネクタ 363">
          <a:extLst>
            <a:ext uri="{FF2B5EF4-FFF2-40B4-BE49-F238E27FC236}">
              <a16:creationId xmlns:a16="http://schemas.microsoft.com/office/drawing/2014/main" id="{DE68628B-A610-4153-A0B1-A2F9C791823F}"/>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5" name="【市民会館】&#10;一人当たり面積最小値テキスト">
          <a:extLst>
            <a:ext uri="{FF2B5EF4-FFF2-40B4-BE49-F238E27FC236}">
              <a16:creationId xmlns:a16="http://schemas.microsoft.com/office/drawing/2014/main" id="{99EEDF05-A1F6-4013-98CA-2C1C4E050137}"/>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6" name="直線コネクタ 365">
          <a:extLst>
            <a:ext uri="{FF2B5EF4-FFF2-40B4-BE49-F238E27FC236}">
              <a16:creationId xmlns:a16="http://schemas.microsoft.com/office/drawing/2014/main" id="{EB09AA73-40FE-414D-9E00-0F8393903714}"/>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367" name="【市民会館】&#10;一人当たり面積最大値テキスト">
          <a:extLst>
            <a:ext uri="{FF2B5EF4-FFF2-40B4-BE49-F238E27FC236}">
              <a16:creationId xmlns:a16="http://schemas.microsoft.com/office/drawing/2014/main" id="{DC91A09C-1F40-42F1-80E2-A0CB8D5B3CC5}"/>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368" name="直線コネクタ 367">
          <a:extLst>
            <a:ext uri="{FF2B5EF4-FFF2-40B4-BE49-F238E27FC236}">
              <a16:creationId xmlns:a16="http://schemas.microsoft.com/office/drawing/2014/main" id="{F0360F91-47CE-4D70-9993-E397CDEAE29A}"/>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90732</xdr:rowOff>
    </xdr:from>
    <xdr:ext cx="469744" cy="259045"/>
    <xdr:sp macro="" textlink="">
      <xdr:nvSpPr>
        <xdr:cNvPr id="369" name="【市民会館】&#10;一人当たり面積平均値テキスト">
          <a:extLst>
            <a:ext uri="{FF2B5EF4-FFF2-40B4-BE49-F238E27FC236}">
              <a16:creationId xmlns:a16="http://schemas.microsoft.com/office/drawing/2014/main" id="{E634AE3A-086A-412A-9319-4E26A8DB18B4}"/>
            </a:ext>
          </a:extLst>
        </xdr:cNvPr>
        <xdr:cNvSpPr txBox="1"/>
      </xdr:nvSpPr>
      <xdr:spPr>
        <a:xfrm>
          <a:off x="10515600" y="1809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370" name="フローチャート: 判断 369">
          <a:extLst>
            <a:ext uri="{FF2B5EF4-FFF2-40B4-BE49-F238E27FC236}">
              <a16:creationId xmlns:a16="http://schemas.microsoft.com/office/drawing/2014/main" id="{97EFBE04-8A23-451C-964E-0CEFAD30956D}"/>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371" name="フローチャート: 判断 370">
          <a:extLst>
            <a:ext uri="{FF2B5EF4-FFF2-40B4-BE49-F238E27FC236}">
              <a16:creationId xmlns:a16="http://schemas.microsoft.com/office/drawing/2014/main" id="{6A373CFE-5BB8-4008-96CE-5CB07E592C93}"/>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152763</xdr:rowOff>
    </xdr:from>
    <xdr:to>
      <xdr:col>46</xdr:col>
      <xdr:colOff>38100</xdr:colOff>
      <xdr:row>107</xdr:row>
      <xdr:rowOff>82913</xdr:rowOff>
    </xdr:to>
    <xdr:sp macro="" textlink="">
      <xdr:nvSpPr>
        <xdr:cNvPr id="372" name="フローチャート: 判断 371">
          <a:extLst>
            <a:ext uri="{FF2B5EF4-FFF2-40B4-BE49-F238E27FC236}">
              <a16:creationId xmlns:a16="http://schemas.microsoft.com/office/drawing/2014/main" id="{AC0F637A-53A1-48CD-AE5D-36EEA8A8ED35}"/>
            </a:ext>
          </a:extLst>
        </xdr:cNvPr>
        <xdr:cNvSpPr/>
      </xdr:nvSpPr>
      <xdr:spPr>
        <a:xfrm>
          <a:off x="8699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157662</xdr:rowOff>
    </xdr:from>
    <xdr:to>
      <xdr:col>41</xdr:col>
      <xdr:colOff>101600</xdr:colOff>
      <xdr:row>107</xdr:row>
      <xdr:rowOff>87812</xdr:rowOff>
    </xdr:to>
    <xdr:sp macro="" textlink="">
      <xdr:nvSpPr>
        <xdr:cNvPr id="373" name="フローチャート: 判断 372">
          <a:extLst>
            <a:ext uri="{FF2B5EF4-FFF2-40B4-BE49-F238E27FC236}">
              <a16:creationId xmlns:a16="http://schemas.microsoft.com/office/drawing/2014/main" id="{8262D9E2-CCBF-4EDD-9164-1F938CE026B7}"/>
            </a:ext>
          </a:extLst>
        </xdr:cNvPr>
        <xdr:cNvSpPr/>
      </xdr:nvSpPr>
      <xdr:spPr>
        <a:xfrm>
          <a:off x="7810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374" name="フローチャート: 判断 373">
          <a:extLst>
            <a:ext uri="{FF2B5EF4-FFF2-40B4-BE49-F238E27FC236}">
              <a16:creationId xmlns:a16="http://schemas.microsoft.com/office/drawing/2014/main" id="{2F055010-CD24-452D-BB44-74BC531C9256}"/>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BCDB62F-8400-4F8F-96E4-97106758F8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79FB701-60DF-45D6-9813-767404D6925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0672A76-AFC7-427B-BF73-854FD21A37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448F9D8A-1533-4629-B193-B032817FFF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631C412-DC01-46C7-AAD0-BAD7391358F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128270</xdr:rowOff>
    </xdr:from>
    <xdr:to>
      <xdr:col>55</xdr:col>
      <xdr:colOff>50800</xdr:colOff>
      <xdr:row>108</xdr:row>
      <xdr:rowOff>58420</xdr:rowOff>
    </xdr:to>
    <xdr:sp macro="" textlink="">
      <xdr:nvSpPr>
        <xdr:cNvPr id="380" name="楕円 379">
          <a:extLst>
            <a:ext uri="{FF2B5EF4-FFF2-40B4-BE49-F238E27FC236}">
              <a16:creationId xmlns:a16="http://schemas.microsoft.com/office/drawing/2014/main" id="{7218D0BA-0540-4237-AD8B-C89EB8C932E9}"/>
            </a:ext>
          </a:extLst>
        </xdr:cNvPr>
        <xdr:cNvSpPr/>
      </xdr:nvSpPr>
      <xdr:spPr>
        <a:xfrm>
          <a:off x="10426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106697</xdr:rowOff>
    </xdr:from>
    <xdr:ext cx="469744" cy="259045"/>
    <xdr:sp macro="" textlink="">
      <xdr:nvSpPr>
        <xdr:cNvPr id="381" name="【市民会館】&#10;一人当たり面積該当値テキスト">
          <a:extLst>
            <a:ext uri="{FF2B5EF4-FFF2-40B4-BE49-F238E27FC236}">
              <a16:creationId xmlns:a16="http://schemas.microsoft.com/office/drawing/2014/main" id="{E5686B41-9ABA-404E-94BA-40547DB957AA}"/>
            </a:ext>
          </a:extLst>
        </xdr:cNvPr>
        <xdr:cNvSpPr txBox="1"/>
      </xdr:nvSpPr>
      <xdr:spPr>
        <a:xfrm>
          <a:off x="10515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133169</xdr:rowOff>
    </xdr:from>
    <xdr:to>
      <xdr:col>50</xdr:col>
      <xdr:colOff>165100</xdr:colOff>
      <xdr:row>108</xdr:row>
      <xdr:rowOff>63319</xdr:rowOff>
    </xdr:to>
    <xdr:sp macro="" textlink="">
      <xdr:nvSpPr>
        <xdr:cNvPr id="382" name="楕円 381">
          <a:extLst>
            <a:ext uri="{FF2B5EF4-FFF2-40B4-BE49-F238E27FC236}">
              <a16:creationId xmlns:a16="http://schemas.microsoft.com/office/drawing/2014/main" id="{DACF75D0-B600-41E2-B270-57121FDA6D85}"/>
            </a:ext>
          </a:extLst>
        </xdr:cNvPr>
        <xdr:cNvSpPr/>
      </xdr:nvSpPr>
      <xdr:spPr>
        <a:xfrm>
          <a:off x="9588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7620</xdr:rowOff>
    </xdr:from>
    <xdr:to>
      <xdr:col>55</xdr:col>
      <xdr:colOff>0</xdr:colOff>
      <xdr:row>108</xdr:row>
      <xdr:rowOff>12519</xdr:rowOff>
    </xdr:to>
    <xdr:cxnSp macro="">
      <xdr:nvCxnSpPr>
        <xdr:cNvPr id="383" name="直線コネクタ 382">
          <a:extLst>
            <a:ext uri="{FF2B5EF4-FFF2-40B4-BE49-F238E27FC236}">
              <a16:creationId xmlns:a16="http://schemas.microsoft.com/office/drawing/2014/main" id="{83B64EDE-7A02-40DF-BFE7-FCC717D8974F}"/>
            </a:ext>
          </a:extLst>
        </xdr:cNvPr>
        <xdr:cNvCxnSpPr/>
      </xdr:nvCxnSpPr>
      <xdr:spPr>
        <a:xfrm flipV="1">
          <a:off x="9639300" y="185242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138068</xdr:rowOff>
    </xdr:from>
    <xdr:to>
      <xdr:col>46</xdr:col>
      <xdr:colOff>38100</xdr:colOff>
      <xdr:row>108</xdr:row>
      <xdr:rowOff>68218</xdr:rowOff>
    </xdr:to>
    <xdr:sp macro="" textlink="">
      <xdr:nvSpPr>
        <xdr:cNvPr id="384" name="楕円 383">
          <a:extLst>
            <a:ext uri="{FF2B5EF4-FFF2-40B4-BE49-F238E27FC236}">
              <a16:creationId xmlns:a16="http://schemas.microsoft.com/office/drawing/2014/main" id="{A208B421-9FB9-4B94-AAE2-A1E68D4B91CC}"/>
            </a:ext>
          </a:extLst>
        </xdr:cNvPr>
        <xdr:cNvSpPr/>
      </xdr:nvSpPr>
      <xdr:spPr>
        <a:xfrm>
          <a:off x="8699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12519</xdr:rowOff>
    </xdr:from>
    <xdr:to>
      <xdr:col>50</xdr:col>
      <xdr:colOff>114300</xdr:colOff>
      <xdr:row>108</xdr:row>
      <xdr:rowOff>17418</xdr:rowOff>
    </xdr:to>
    <xdr:cxnSp macro="">
      <xdr:nvCxnSpPr>
        <xdr:cNvPr id="385" name="直線コネクタ 384">
          <a:extLst>
            <a:ext uri="{FF2B5EF4-FFF2-40B4-BE49-F238E27FC236}">
              <a16:creationId xmlns:a16="http://schemas.microsoft.com/office/drawing/2014/main" id="{A91D6624-350B-41BD-9A53-8184515B28A3}"/>
            </a:ext>
          </a:extLst>
        </xdr:cNvPr>
        <xdr:cNvCxnSpPr/>
      </xdr:nvCxnSpPr>
      <xdr:spPr>
        <a:xfrm flipV="1">
          <a:off x="8750300" y="185291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134801</xdr:rowOff>
    </xdr:from>
    <xdr:to>
      <xdr:col>41</xdr:col>
      <xdr:colOff>101600</xdr:colOff>
      <xdr:row>108</xdr:row>
      <xdr:rowOff>64951</xdr:rowOff>
    </xdr:to>
    <xdr:sp macro="" textlink="">
      <xdr:nvSpPr>
        <xdr:cNvPr id="386" name="楕円 385">
          <a:extLst>
            <a:ext uri="{FF2B5EF4-FFF2-40B4-BE49-F238E27FC236}">
              <a16:creationId xmlns:a16="http://schemas.microsoft.com/office/drawing/2014/main" id="{9D85B495-DC29-4D92-90E4-BE8FFE5C0CB2}"/>
            </a:ext>
          </a:extLst>
        </xdr:cNvPr>
        <xdr:cNvSpPr/>
      </xdr:nvSpPr>
      <xdr:spPr>
        <a:xfrm>
          <a:off x="7810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14151</xdr:rowOff>
    </xdr:from>
    <xdr:to>
      <xdr:col>45</xdr:col>
      <xdr:colOff>177800</xdr:colOff>
      <xdr:row>108</xdr:row>
      <xdr:rowOff>17418</xdr:rowOff>
    </xdr:to>
    <xdr:cxnSp macro="">
      <xdr:nvCxnSpPr>
        <xdr:cNvPr id="387" name="直線コネクタ 386">
          <a:extLst>
            <a:ext uri="{FF2B5EF4-FFF2-40B4-BE49-F238E27FC236}">
              <a16:creationId xmlns:a16="http://schemas.microsoft.com/office/drawing/2014/main" id="{6886BC55-C3C6-4E13-A5CF-371729E37BA4}"/>
            </a:ext>
          </a:extLst>
        </xdr:cNvPr>
        <xdr:cNvCxnSpPr/>
      </xdr:nvCxnSpPr>
      <xdr:spPr>
        <a:xfrm>
          <a:off x="7861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141332</xdr:rowOff>
    </xdr:from>
    <xdr:to>
      <xdr:col>36</xdr:col>
      <xdr:colOff>165100</xdr:colOff>
      <xdr:row>108</xdr:row>
      <xdr:rowOff>71482</xdr:rowOff>
    </xdr:to>
    <xdr:sp macro="" textlink="">
      <xdr:nvSpPr>
        <xdr:cNvPr id="388" name="楕円 387">
          <a:extLst>
            <a:ext uri="{FF2B5EF4-FFF2-40B4-BE49-F238E27FC236}">
              <a16:creationId xmlns:a16="http://schemas.microsoft.com/office/drawing/2014/main" id="{3815ABC2-5797-473C-92BE-AB75AE7F6C33}"/>
            </a:ext>
          </a:extLst>
        </xdr:cNvPr>
        <xdr:cNvSpPr/>
      </xdr:nvSpPr>
      <xdr:spPr>
        <a:xfrm>
          <a:off x="6921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14151</xdr:rowOff>
    </xdr:from>
    <xdr:to>
      <xdr:col>41</xdr:col>
      <xdr:colOff>50800</xdr:colOff>
      <xdr:row>108</xdr:row>
      <xdr:rowOff>20682</xdr:rowOff>
    </xdr:to>
    <xdr:cxnSp macro="">
      <xdr:nvCxnSpPr>
        <xdr:cNvPr id="389" name="直線コネクタ 388">
          <a:extLst>
            <a:ext uri="{FF2B5EF4-FFF2-40B4-BE49-F238E27FC236}">
              <a16:creationId xmlns:a16="http://schemas.microsoft.com/office/drawing/2014/main" id="{3F371EF6-BA01-4225-9230-88919B7C8861}"/>
            </a:ext>
          </a:extLst>
        </xdr:cNvPr>
        <xdr:cNvCxnSpPr/>
      </xdr:nvCxnSpPr>
      <xdr:spPr>
        <a:xfrm flipV="1">
          <a:off x="6972300" y="18530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21063</xdr:rowOff>
    </xdr:from>
    <xdr:ext cx="469744" cy="259045"/>
    <xdr:sp macro="" textlink="">
      <xdr:nvSpPr>
        <xdr:cNvPr id="390" name="n_1aveValue【市民会館】&#10;一人当たり面積">
          <a:extLst>
            <a:ext uri="{FF2B5EF4-FFF2-40B4-BE49-F238E27FC236}">
              <a16:creationId xmlns:a16="http://schemas.microsoft.com/office/drawing/2014/main" id="{F78F7CFB-9792-44A0-898B-1500B6355D23}"/>
            </a:ext>
          </a:extLst>
        </xdr:cNvPr>
        <xdr:cNvSpPr txBox="1"/>
      </xdr:nvSpPr>
      <xdr:spPr>
        <a:xfrm>
          <a:off x="9391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99440</xdr:rowOff>
    </xdr:from>
    <xdr:ext cx="469744" cy="259045"/>
    <xdr:sp macro="" textlink="">
      <xdr:nvSpPr>
        <xdr:cNvPr id="391" name="n_2aveValue【市民会館】&#10;一人当たり面積">
          <a:extLst>
            <a:ext uri="{FF2B5EF4-FFF2-40B4-BE49-F238E27FC236}">
              <a16:creationId xmlns:a16="http://schemas.microsoft.com/office/drawing/2014/main" id="{E1DEB288-251E-4513-AA13-A4C26B03BCEF}"/>
            </a:ext>
          </a:extLst>
        </xdr:cNvPr>
        <xdr:cNvSpPr txBox="1"/>
      </xdr:nvSpPr>
      <xdr:spPr>
        <a:xfrm>
          <a:off x="8515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104339</xdr:rowOff>
    </xdr:from>
    <xdr:ext cx="469744" cy="259045"/>
    <xdr:sp macro="" textlink="">
      <xdr:nvSpPr>
        <xdr:cNvPr id="392" name="n_3aveValue【市民会館】&#10;一人当たり面積">
          <a:extLst>
            <a:ext uri="{FF2B5EF4-FFF2-40B4-BE49-F238E27FC236}">
              <a16:creationId xmlns:a16="http://schemas.microsoft.com/office/drawing/2014/main" id="{7882AD91-A35B-4F84-97CC-9DFE73B945A7}"/>
            </a:ext>
          </a:extLst>
        </xdr:cNvPr>
        <xdr:cNvSpPr txBox="1"/>
      </xdr:nvSpPr>
      <xdr:spPr>
        <a:xfrm>
          <a:off x="7626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393" name="n_4aveValue【市民会館】&#10;一人当たり面積">
          <a:extLst>
            <a:ext uri="{FF2B5EF4-FFF2-40B4-BE49-F238E27FC236}">
              <a16:creationId xmlns:a16="http://schemas.microsoft.com/office/drawing/2014/main" id="{F3628632-07B1-496F-8B0C-0E4E6CB96BAA}"/>
            </a:ext>
          </a:extLst>
        </xdr:cNvPr>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54446</xdr:rowOff>
    </xdr:from>
    <xdr:ext cx="469744" cy="259045"/>
    <xdr:sp macro="" textlink="">
      <xdr:nvSpPr>
        <xdr:cNvPr id="394" name="n_1mainValue【市民会館】&#10;一人当たり面積">
          <a:extLst>
            <a:ext uri="{FF2B5EF4-FFF2-40B4-BE49-F238E27FC236}">
              <a16:creationId xmlns:a16="http://schemas.microsoft.com/office/drawing/2014/main" id="{1419F4DB-456A-408C-849F-021FC9C35F56}"/>
            </a:ext>
          </a:extLst>
        </xdr:cNvPr>
        <xdr:cNvSpPr txBox="1"/>
      </xdr:nvSpPr>
      <xdr:spPr>
        <a:xfrm>
          <a:off x="9391727" y="1857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59345</xdr:rowOff>
    </xdr:from>
    <xdr:ext cx="469744" cy="259045"/>
    <xdr:sp macro="" textlink="">
      <xdr:nvSpPr>
        <xdr:cNvPr id="395" name="n_2mainValue【市民会館】&#10;一人当たり面積">
          <a:extLst>
            <a:ext uri="{FF2B5EF4-FFF2-40B4-BE49-F238E27FC236}">
              <a16:creationId xmlns:a16="http://schemas.microsoft.com/office/drawing/2014/main" id="{261ABAE6-5878-472F-9743-C409DC9C293B}"/>
            </a:ext>
          </a:extLst>
        </xdr:cNvPr>
        <xdr:cNvSpPr txBox="1"/>
      </xdr:nvSpPr>
      <xdr:spPr>
        <a:xfrm>
          <a:off x="8515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56078</xdr:rowOff>
    </xdr:from>
    <xdr:ext cx="469744" cy="259045"/>
    <xdr:sp macro="" textlink="">
      <xdr:nvSpPr>
        <xdr:cNvPr id="396" name="n_3mainValue【市民会館】&#10;一人当たり面積">
          <a:extLst>
            <a:ext uri="{FF2B5EF4-FFF2-40B4-BE49-F238E27FC236}">
              <a16:creationId xmlns:a16="http://schemas.microsoft.com/office/drawing/2014/main" id="{32D0AA22-EA41-4115-9ADF-8974AC023EE9}"/>
            </a:ext>
          </a:extLst>
        </xdr:cNvPr>
        <xdr:cNvSpPr txBox="1"/>
      </xdr:nvSpPr>
      <xdr:spPr>
        <a:xfrm>
          <a:off x="7626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62609</xdr:rowOff>
    </xdr:from>
    <xdr:ext cx="469744" cy="259045"/>
    <xdr:sp macro="" textlink="">
      <xdr:nvSpPr>
        <xdr:cNvPr id="397" name="n_4mainValue【市民会館】&#10;一人当たり面積">
          <a:extLst>
            <a:ext uri="{FF2B5EF4-FFF2-40B4-BE49-F238E27FC236}">
              <a16:creationId xmlns:a16="http://schemas.microsoft.com/office/drawing/2014/main" id="{2121B435-0554-451C-AC85-70A7C51C85A5}"/>
            </a:ext>
          </a:extLst>
        </xdr:cNvPr>
        <xdr:cNvSpPr txBox="1"/>
      </xdr:nvSpPr>
      <xdr:spPr>
        <a:xfrm>
          <a:off x="6737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B3E03FD1-4885-454B-8181-FA01BA874D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DE150EAE-1E2D-45D7-ADD6-2A2FF10144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F5C65945-72A1-45CF-9735-3CA400BC54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9F1D935-7A4B-4855-9258-D2905023F3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7324DAF7-B178-4281-927D-F4FED7E04F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2EE6B5D5-A4CF-461C-A214-6CDD73F8AD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B629E7C1-A1C1-4553-BEB8-4E5310270C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3D3F4686-1142-46D4-A67B-3C65107D20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75DA50CB-C788-4414-A067-C314B05C4E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FC708B67-184C-43F6-9487-FABE648A80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137ACF17-E8DB-40A1-BF66-8F018A6848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5B0E9701-0B1B-491C-BC8A-F53CE58EBF5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B30D2C12-0339-4CB0-BBFB-9AC5221D7C0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C3060804-B4E6-437A-B73E-2C27603DE0E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C54F7AB5-FB41-4D41-BBE4-436A80F737B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F86C4B8A-EF5D-4F7D-BC59-E3D05FAEEC8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E98F0294-49BD-4D2C-A733-24F427A71D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E40B0B64-BA1F-419B-9BB8-07BB85AEDFD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E8B4BBB5-3216-4B78-9139-39CB9DBE04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A636522E-332C-4605-BAC8-5DFD682BCE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51BC45A1-1523-4443-A386-89862D9BA2F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3C976FAA-CABD-416B-BA72-DB8F3D00651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8EF401A9-35AF-49DD-90D4-2E6876DF2C6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810F3D14-1CCE-48EC-8CE0-CFFD55A5EF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BF47642D-089E-45AF-BBD2-5B43FC3B43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423" name="直線コネクタ 422">
          <a:extLst>
            <a:ext uri="{FF2B5EF4-FFF2-40B4-BE49-F238E27FC236}">
              <a16:creationId xmlns:a16="http://schemas.microsoft.com/office/drawing/2014/main" id="{FFC7B415-5357-45CF-A87B-A101ECBCA2C6}"/>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FD5AFB4B-F067-4208-81A0-9DE7CDFB38B3}"/>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25" name="直線コネクタ 424">
          <a:extLst>
            <a:ext uri="{FF2B5EF4-FFF2-40B4-BE49-F238E27FC236}">
              <a16:creationId xmlns:a16="http://schemas.microsoft.com/office/drawing/2014/main" id="{AC9451AC-0925-4EE9-BC14-AA4BA11F9EB4}"/>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E76CDCA1-40C4-47CD-B7B6-A58E1292EB05}"/>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7" name="直線コネクタ 426">
          <a:extLst>
            <a:ext uri="{FF2B5EF4-FFF2-40B4-BE49-F238E27FC236}">
              <a16:creationId xmlns:a16="http://schemas.microsoft.com/office/drawing/2014/main" id="{CBF7F426-6311-4B5F-BAA5-41DAAFBFB2DF}"/>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B577665C-BDE0-4F4C-8191-DE0383E29705}"/>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429" name="フローチャート: 判断 428">
          <a:extLst>
            <a:ext uri="{FF2B5EF4-FFF2-40B4-BE49-F238E27FC236}">
              <a16:creationId xmlns:a16="http://schemas.microsoft.com/office/drawing/2014/main" id="{45648CF4-CF04-484F-B4ED-801CB629D57D}"/>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430" name="フローチャート: 判断 429">
          <a:extLst>
            <a:ext uri="{FF2B5EF4-FFF2-40B4-BE49-F238E27FC236}">
              <a16:creationId xmlns:a16="http://schemas.microsoft.com/office/drawing/2014/main" id="{14A060DF-113C-486A-BFB3-99C5653C2B15}"/>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31" name="フローチャート: 判断 430">
          <a:extLst>
            <a:ext uri="{FF2B5EF4-FFF2-40B4-BE49-F238E27FC236}">
              <a16:creationId xmlns:a16="http://schemas.microsoft.com/office/drawing/2014/main" id="{DB014AAB-535E-4312-8B7A-B5CAEE1217BA}"/>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32" name="フローチャート: 判断 431">
          <a:extLst>
            <a:ext uri="{FF2B5EF4-FFF2-40B4-BE49-F238E27FC236}">
              <a16:creationId xmlns:a16="http://schemas.microsoft.com/office/drawing/2014/main" id="{90EDC213-225C-4D5D-AEE7-3959CF29C48B}"/>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33" name="フローチャート: 判断 432">
          <a:extLst>
            <a:ext uri="{FF2B5EF4-FFF2-40B4-BE49-F238E27FC236}">
              <a16:creationId xmlns:a16="http://schemas.microsoft.com/office/drawing/2014/main" id="{68F5F231-FCBF-4967-9A46-D49966404B07}"/>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AB6A45D-AAD2-4ACF-8461-9836E70022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3B1BA0E-FA39-4D8B-AC89-4656C9F78F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B188C58-6C2B-44D3-9639-58C020D9A5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63FE395-0661-4395-80F3-2AA70BF87D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F409D70-BE6F-49AC-8DD4-923F425A6B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38463</xdr:rowOff>
    </xdr:from>
    <xdr:to>
      <xdr:col>85</xdr:col>
      <xdr:colOff>177800</xdr:colOff>
      <xdr:row>37</xdr:row>
      <xdr:rowOff>140063</xdr:rowOff>
    </xdr:to>
    <xdr:sp macro="" textlink="">
      <xdr:nvSpPr>
        <xdr:cNvPr id="439" name="楕円 438">
          <a:extLst>
            <a:ext uri="{FF2B5EF4-FFF2-40B4-BE49-F238E27FC236}">
              <a16:creationId xmlns:a16="http://schemas.microsoft.com/office/drawing/2014/main" id="{0B5332A9-77D3-4AB1-BEF2-741F2CE1EADD}"/>
            </a:ext>
          </a:extLst>
        </xdr:cNvPr>
        <xdr:cNvSpPr/>
      </xdr:nvSpPr>
      <xdr:spPr>
        <a:xfrm>
          <a:off x="162687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61340</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DCD0E67E-90DD-4684-8E05-FB8AECE5B22B}"/>
            </a:ext>
          </a:extLst>
        </xdr:cNvPr>
        <xdr:cNvSpPr txBox="1"/>
      </xdr:nvSpPr>
      <xdr:spPr>
        <a:xfrm>
          <a:off x="16357600" y="623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441" name="楕円 440">
          <a:extLst>
            <a:ext uri="{FF2B5EF4-FFF2-40B4-BE49-F238E27FC236}">
              <a16:creationId xmlns:a16="http://schemas.microsoft.com/office/drawing/2014/main" id="{1A115C48-44BA-4E39-A451-F986EF2C3F2C}"/>
            </a:ext>
          </a:extLst>
        </xdr:cNvPr>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37</xdr:row>
      <xdr:rowOff>89263</xdr:rowOff>
    </xdr:to>
    <xdr:cxnSp macro="">
      <xdr:nvCxnSpPr>
        <xdr:cNvPr id="442" name="直線コネクタ 441">
          <a:extLst>
            <a:ext uri="{FF2B5EF4-FFF2-40B4-BE49-F238E27FC236}">
              <a16:creationId xmlns:a16="http://schemas.microsoft.com/office/drawing/2014/main" id="{7FBF7122-F1BC-49DB-815E-2EBBBBEA3EE9}"/>
            </a:ext>
          </a:extLst>
        </xdr:cNvPr>
        <xdr:cNvCxnSpPr/>
      </xdr:nvCxnSpPr>
      <xdr:spPr>
        <a:xfrm>
          <a:off x="15481300" y="636923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80917</xdr:rowOff>
    </xdr:from>
    <xdr:to>
      <xdr:col>76</xdr:col>
      <xdr:colOff>165100</xdr:colOff>
      <xdr:row>37</xdr:row>
      <xdr:rowOff>11067</xdr:rowOff>
    </xdr:to>
    <xdr:sp macro="" textlink="">
      <xdr:nvSpPr>
        <xdr:cNvPr id="443" name="楕円 442">
          <a:extLst>
            <a:ext uri="{FF2B5EF4-FFF2-40B4-BE49-F238E27FC236}">
              <a16:creationId xmlns:a16="http://schemas.microsoft.com/office/drawing/2014/main" id="{A58DB529-4FD6-45A2-8587-A23C62473803}"/>
            </a:ext>
          </a:extLst>
        </xdr:cNvPr>
        <xdr:cNvSpPr/>
      </xdr:nvSpPr>
      <xdr:spPr>
        <a:xfrm>
          <a:off x="14541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131717</xdr:rowOff>
    </xdr:from>
    <xdr:to>
      <xdr:col>81</xdr:col>
      <xdr:colOff>50800</xdr:colOff>
      <xdr:row>37</xdr:row>
      <xdr:rowOff>25581</xdr:rowOff>
    </xdr:to>
    <xdr:cxnSp macro="">
      <xdr:nvCxnSpPr>
        <xdr:cNvPr id="444" name="直線コネクタ 443">
          <a:extLst>
            <a:ext uri="{FF2B5EF4-FFF2-40B4-BE49-F238E27FC236}">
              <a16:creationId xmlns:a16="http://schemas.microsoft.com/office/drawing/2014/main" id="{5318E2FF-A92A-429C-B516-9E0F816EBCBF}"/>
            </a:ext>
          </a:extLst>
        </xdr:cNvPr>
        <xdr:cNvCxnSpPr/>
      </xdr:nvCxnSpPr>
      <xdr:spPr>
        <a:xfrm>
          <a:off x="14592300" y="63039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17236</xdr:rowOff>
    </xdr:from>
    <xdr:to>
      <xdr:col>72</xdr:col>
      <xdr:colOff>38100</xdr:colOff>
      <xdr:row>36</xdr:row>
      <xdr:rowOff>118836</xdr:rowOff>
    </xdr:to>
    <xdr:sp macro="" textlink="">
      <xdr:nvSpPr>
        <xdr:cNvPr id="445" name="楕円 444">
          <a:extLst>
            <a:ext uri="{FF2B5EF4-FFF2-40B4-BE49-F238E27FC236}">
              <a16:creationId xmlns:a16="http://schemas.microsoft.com/office/drawing/2014/main" id="{45C9C152-59B2-4CF1-813E-2876BE285C76}"/>
            </a:ext>
          </a:extLst>
        </xdr:cNvPr>
        <xdr:cNvSpPr/>
      </xdr:nvSpPr>
      <xdr:spPr>
        <a:xfrm>
          <a:off x="13652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68036</xdr:rowOff>
    </xdr:from>
    <xdr:to>
      <xdr:col>76</xdr:col>
      <xdr:colOff>114300</xdr:colOff>
      <xdr:row>36</xdr:row>
      <xdr:rowOff>131717</xdr:rowOff>
    </xdr:to>
    <xdr:cxnSp macro="">
      <xdr:nvCxnSpPr>
        <xdr:cNvPr id="446" name="直線コネクタ 445">
          <a:extLst>
            <a:ext uri="{FF2B5EF4-FFF2-40B4-BE49-F238E27FC236}">
              <a16:creationId xmlns:a16="http://schemas.microsoft.com/office/drawing/2014/main" id="{F0262185-83B6-4C44-9933-EAFFB521E95A}"/>
            </a:ext>
          </a:extLst>
        </xdr:cNvPr>
        <xdr:cNvCxnSpPr/>
      </xdr:nvCxnSpPr>
      <xdr:spPr>
        <a:xfrm>
          <a:off x="13703300" y="624023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447" name="楕円 446">
          <a:extLst>
            <a:ext uri="{FF2B5EF4-FFF2-40B4-BE49-F238E27FC236}">
              <a16:creationId xmlns:a16="http://schemas.microsoft.com/office/drawing/2014/main" id="{CD161D71-0670-4A54-9468-2BF79B800989}"/>
            </a:ext>
          </a:extLst>
        </xdr:cNvPr>
        <xdr:cNvSpPr/>
      </xdr:nvSpPr>
      <xdr:spPr>
        <a:xfrm>
          <a:off x="12763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68036</xdr:rowOff>
    </xdr:to>
    <xdr:cxnSp macro="">
      <xdr:nvCxnSpPr>
        <xdr:cNvPr id="448" name="直線コネクタ 447">
          <a:extLst>
            <a:ext uri="{FF2B5EF4-FFF2-40B4-BE49-F238E27FC236}">
              <a16:creationId xmlns:a16="http://schemas.microsoft.com/office/drawing/2014/main" id="{E0C8BAFA-FC4E-4AD4-8C97-04AF757802A8}"/>
            </a:ext>
          </a:extLst>
        </xdr:cNvPr>
        <xdr:cNvCxnSpPr/>
      </xdr:nvCxnSpPr>
      <xdr:spPr>
        <a:xfrm>
          <a:off x="12814300" y="617982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B0A50884-4D9F-428A-9D79-9FA469F5BE7B}"/>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C4BAF7B6-47B6-4ABB-A9A6-70BC4D85BDF8}"/>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DF971340-2A14-4A5F-86D9-D203FCF05382}"/>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DABC1704-F991-46E2-A0B1-E189D021263E}"/>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CE56D1C6-1981-450E-AEC1-DDEA5A325FF6}"/>
            </a:ext>
          </a:extLst>
        </xdr:cNvPr>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27594</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34C82330-5B86-4CBC-A91A-FC4BCA995197}"/>
            </a:ext>
          </a:extLst>
        </xdr:cNvPr>
        <xdr:cNvSpPr txBox="1"/>
      </xdr:nvSpPr>
      <xdr:spPr>
        <a:xfrm>
          <a:off x="14389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135363</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E5BD1F77-7BF8-4256-9176-FC6BB8FAD143}"/>
            </a:ext>
          </a:extLst>
        </xdr:cNvPr>
        <xdr:cNvSpPr txBox="1"/>
      </xdr:nvSpPr>
      <xdr:spPr>
        <a:xfrm>
          <a:off x="13500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34748E51-FF09-43B7-A913-B6CCA1F7801F}"/>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4066D9A-92E2-4BDD-95E0-348FA7ED1B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FB3A1C32-CAF5-4188-93DD-D54CF961E5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CA596E59-036C-468B-9D17-626BED2D8A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12A1B498-A2BC-4EC4-B625-78AC328547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376B85F3-EE65-4FEB-B0B2-8027F9AED7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A61D07E-245A-40CB-803E-AFE2B975C9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80371D1D-A532-4C3B-8F33-38D43BC469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7A342B2-3C94-48AA-A900-BA45CDBCEB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C2D4AC17-F3D4-4C39-A6B8-97F2AEE0E8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9744DC7-148A-4C5C-BC82-3CDA51CE04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C68A98B1-E4C7-43A6-951D-00BBB499992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D485421A-049C-42DA-A1DB-4B70DBAD1FD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21228FA1-E7C1-46F3-8F68-49EC3203D6F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2A46FB13-AC28-4866-8518-E6EE4DA0A15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FB990532-E2F3-421C-8D68-62289714EC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7111D5C3-8C59-43D9-8819-A0706E99AC4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C2BC803A-DBE3-4D55-A8E3-2A2C9DB7BA9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57F7481E-585B-4D5F-AC95-6A1D31B81E4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B76AE945-F4CB-4D3D-92DC-725B8E0CCE9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BFBF1943-9694-42B1-B7D5-FD16BC25633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F97B4288-1D38-4A58-A0BE-63FE82E3CAC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4E2E6C8A-82A6-4F3C-87E7-A065CD69003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E289E850-B789-4DBF-98AC-B8784C6C6C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47C4AE80-DE87-4A5E-A27C-B6579E047A1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9C73B1A0-1897-412C-AE8D-1EFB5ABBAFD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482" name="直線コネクタ 481">
          <a:extLst>
            <a:ext uri="{FF2B5EF4-FFF2-40B4-BE49-F238E27FC236}">
              <a16:creationId xmlns:a16="http://schemas.microsoft.com/office/drawing/2014/main" id="{CDFEDEC4-304F-4E90-9E9C-FABF1FC80678}"/>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020A4F96-218D-4FF5-8437-F920DEBEDD5B}"/>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484" name="直線コネクタ 483">
          <a:extLst>
            <a:ext uri="{FF2B5EF4-FFF2-40B4-BE49-F238E27FC236}">
              <a16:creationId xmlns:a16="http://schemas.microsoft.com/office/drawing/2014/main" id="{D9F368D4-041E-4553-9E54-89998B3B55C9}"/>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0A28B548-2AC8-4BAE-8B11-92DA6FA384BA}"/>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486" name="直線コネクタ 485">
          <a:extLst>
            <a:ext uri="{FF2B5EF4-FFF2-40B4-BE49-F238E27FC236}">
              <a16:creationId xmlns:a16="http://schemas.microsoft.com/office/drawing/2014/main" id="{7C2CC34F-8BCB-41EE-8EF2-425C9B55D348}"/>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7F813B09-59C3-4C1A-85B4-3A98136ADD93}"/>
            </a:ext>
          </a:extLst>
        </xdr:cNvPr>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488" name="フローチャート: 判断 487">
          <a:extLst>
            <a:ext uri="{FF2B5EF4-FFF2-40B4-BE49-F238E27FC236}">
              <a16:creationId xmlns:a16="http://schemas.microsoft.com/office/drawing/2014/main" id="{3C1CECF7-51D6-4874-B674-69766A0CB463}"/>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489" name="フローチャート: 判断 488">
          <a:extLst>
            <a:ext uri="{FF2B5EF4-FFF2-40B4-BE49-F238E27FC236}">
              <a16:creationId xmlns:a16="http://schemas.microsoft.com/office/drawing/2014/main" id="{59F2D2D6-DF3C-4CD3-AC38-E96BD0B76F8C}"/>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106700</xdr:rowOff>
    </xdr:from>
    <xdr:to>
      <xdr:col>107</xdr:col>
      <xdr:colOff>101600</xdr:colOff>
      <xdr:row>41</xdr:row>
      <xdr:rowOff>36850</xdr:rowOff>
    </xdr:to>
    <xdr:sp macro="" textlink="">
      <xdr:nvSpPr>
        <xdr:cNvPr id="490" name="フローチャート: 判断 489">
          <a:extLst>
            <a:ext uri="{FF2B5EF4-FFF2-40B4-BE49-F238E27FC236}">
              <a16:creationId xmlns:a16="http://schemas.microsoft.com/office/drawing/2014/main" id="{DE5B4C5E-6284-41B3-B7D5-7A6A97AB80EB}"/>
            </a:ext>
          </a:extLst>
        </xdr:cNvPr>
        <xdr:cNvSpPr/>
      </xdr:nvSpPr>
      <xdr:spPr>
        <a:xfrm>
          <a:off x="20383500" y="69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6430</xdr:rowOff>
    </xdr:from>
    <xdr:to>
      <xdr:col>102</xdr:col>
      <xdr:colOff>165100</xdr:colOff>
      <xdr:row>40</xdr:row>
      <xdr:rowOff>108030</xdr:rowOff>
    </xdr:to>
    <xdr:sp macro="" textlink="">
      <xdr:nvSpPr>
        <xdr:cNvPr id="491" name="フローチャート: 判断 490">
          <a:extLst>
            <a:ext uri="{FF2B5EF4-FFF2-40B4-BE49-F238E27FC236}">
              <a16:creationId xmlns:a16="http://schemas.microsoft.com/office/drawing/2014/main" id="{F6B6E3D1-3FCB-4671-9382-62C51B09A66F}"/>
            </a:ext>
          </a:extLst>
        </xdr:cNvPr>
        <xdr:cNvSpPr/>
      </xdr:nvSpPr>
      <xdr:spPr>
        <a:xfrm>
          <a:off x="19494500" y="686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26504</xdr:rowOff>
    </xdr:from>
    <xdr:to>
      <xdr:col>98</xdr:col>
      <xdr:colOff>38100</xdr:colOff>
      <xdr:row>40</xdr:row>
      <xdr:rowOff>128104</xdr:rowOff>
    </xdr:to>
    <xdr:sp macro="" textlink="">
      <xdr:nvSpPr>
        <xdr:cNvPr id="492" name="フローチャート: 判断 491">
          <a:extLst>
            <a:ext uri="{FF2B5EF4-FFF2-40B4-BE49-F238E27FC236}">
              <a16:creationId xmlns:a16="http://schemas.microsoft.com/office/drawing/2014/main" id="{51DB4273-986A-4471-A998-916668C553EE}"/>
            </a:ext>
          </a:extLst>
        </xdr:cNvPr>
        <xdr:cNvSpPr/>
      </xdr:nvSpPr>
      <xdr:spPr>
        <a:xfrm>
          <a:off x="18605500" y="688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039BFA3-99D3-44E2-A26D-6398786E25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9FD6E41-7280-4028-B9CF-1A31A6BE94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A6BF9E4-8AB7-4869-97BC-F0D2E658B4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BC7A404-2BCD-499B-9D8F-976E01D713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74655B9D-5CF0-4CEB-80E4-BFD00ECCB9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81913</xdr:rowOff>
    </xdr:from>
    <xdr:to>
      <xdr:col>116</xdr:col>
      <xdr:colOff>114300</xdr:colOff>
      <xdr:row>39</xdr:row>
      <xdr:rowOff>12063</xdr:rowOff>
    </xdr:to>
    <xdr:sp macro="" textlink="">
      <xdr:nvSpPr>
        <xdr:cNvPr id="498" name="楕円 497">
          <a:extLst>
            <a:ext uri="{FF2B5EF4-FFF2-40B4-BE49-F238E27FC236}">
              <a16:creationId xmlns:a16="http://schemas.microsoft.com/office/drawing/2014/main" id="{27FA1BEA-31B7-48B7-A9ED-8C6C15EC2955}"/>
            </a:ext>
          </a:extLst>
        </xdr:cNvPr>
        <xdr:cNvSpPr/>
      </xdr:nvSpPr>
      <xdr:spPr>
        <a:xfrm>
          <a:off x="22110700" y="65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104790</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80F477B2-9849-42BD-8713-FD9C5B14CB35}"/>
            </a:ext>
          </a:extLst>
        </xdr:cNvPr>
        <xdr:cNvSpPr txBox="1"/>
      </xdr:nvSpPr>
      <xdr:spPr>
        <a:xfrm>
          <a:off x="22199600" y="644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116915</xdr:rowOff>
    </xdr:from>
    <xdr:to>
      <xdr:col>112</xdr:col>
      <xdr:colOff>38100</xdr:colOff>
      <xdr:row>39</xdr:row>
      <xdr:rowOff>47065</xdr:rowOff>
    </xdr:to>
    <xdr:sp macro="" textlink="">
      <xdr:nvSpPr>
        <xdr:cNvPr id="500" name="楕円 499">
          <a:extLst>
            <a:ext uri="{FF2B5EF4-FFF2-40B4-BE49-F238E27FC236}">
              <a16:creationId xmlns:a16="http://schemas.microsoft.com/office/drawing/2014/main" id="{9E1764A1-DF16-4F28-B03C-1117ACE25CC3}"/>
            </a:ext>
          </a:extLst>
        </xdr:cNvPr>
        <xdr:cNvSpPr/>
      </xdr:nvSpPr>
      <xdr:spPr>
        <a:xfrm>
          <a:off x="21272500" y="66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132713</xdr:rowOff>
    </xdr:from>
    <xdr:to>
      <xdr:col>116</xdr:col>
      <xdr:colOff>63500</xdr:colOff>
      <xdr:row>38</xdr:row>
      <xdr:rowOff>167715</xdr:rowOff>
    </xdr:to>
    <xdr:cxnSp macro="">
      <xdr:nvCxnSpPr>
        <xdr:cNvPr id="501" name="直線コネクタ 500">
          <a:extLst>
            <a:ext uri="{FF2B5EF4-FFF2-40B4-BE49-F238E27FC236}">
              <a16:creationId xmlns:a16="http://schemas.microsoft.com/office/drawing/2014/main" id="{1B508AA8-BCDF-48B2-86A1-656D9556A7CE}"/>
            </a:ext>
          </a:extLst>
        </xdr:cNvPr>
        <xdr:cNvCxnSpPr/>
      </xdr:nvCxnSpPr>
      <xdr:spPr>
        <a:xfrm flipV="1">
          <a:off x="21323300" y="6647813"/>
          <a:ext cx="838200" cy="3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147815</xdr:rowOff>
    </xdr:from>
    <xdr:to>
      <xdr:col>107</xdr:col>
      <xdr:colOff>101600</xdr:colOff>
      <xdr:row>39</xdr:row>
      <xdr:rowOff>77965</xdr:rowOff>
    </xdr:to>
    <xdr:sp macro="" textlink="">
      <xdr:nvSpPr>
        <xdr:cNvPr id="502" name="楕円 501">
          <a:extLst>
            <a:ext uri="{FF2B5EF4-FFF2-40B4-BE49-F238E27FC236}">
              <a16:creationId xmlns:a16="http://schemas.microsoft.com/office/drawing/2014/main" id="{39542E36-D6BA-4231-B0A1-F56B8092D41C}"/>
            </a:ext>
          </a:extLst>
        </xdr:cNvPr>
        <xdr:cNvSpPr/>
      </xdr:nvSpPr>
      <xdr:spPr>
        <a:xfrm>
          <a:off x="20383500" y="6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167715</xdr:rowOff>
    </xdr:from>
    <xdr:to>
      <xdr:col>111</xdr:col>
      <xdr:colOff>177800</xdr:colOff>
      <xdr:row>39</xdr:row>
      <xdr:rowOff>27165</xdr:rowOff>
    </xdr:to>
    <xdr:cxnSp macro="">
      <xdr:nvCxnSpPr>
        <xdr:cNvPr id="503" name="直線コネクタ 502">
          <a:extLst>
            <a:ext uri="{FF2B5EF4-FFF2-40B4-BE49-F238E27FC236}">
              <a16:creationId xmlns:a16="http://schemas.microsoft.com/office/drawing/2014/main" id="{3E202989-F8A0-40A3-92AD-2511BF5D2AAD}"/>
            </a:ext>
          </a:extLst>
        </xdr:cNvPr>
        <xdr:cNvCxnSpPr/>
      </xdr:nvCxnSpPr>
      <xdr:spPr>
        <a:xfrm flipV="1">
          <a:off x="20434300" y="6682815"/>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45909</xdr:rowOff>
    </xdr:from>
    <xdr:to>
      <xdr:col>102</xdr:col>
      <xdr:colOff>165100</xdr:colOff>
      <xdr:row>39</xdr:row>
      <xdr:rowOff>147509</xdr:rowOff>
    </xdr:to>
    <xdr:sp macro="" textlink="">
      <xdr:nvSpPr>
        <xdr:cNvPr id="504" name="楕円 503">
          <a:extLst>
            <a:ext uri="{FF2B5EF4-FFF2-40B4-BE49-F238E27FC236}">
              <a16:creationId xmlns:a16="http://schemas.microsoft.com/office/drawing/2014/main" id="{561D8A2D-CB9A-44D6-9F77-72E937C41469}"/>
            </a:ext>
          </a:extLst>
        </xdr:cNvPr>
        <xdr:cNvSpPr/>
      </xdr:nvSpPr>
      <xdr:spPr>
        <a:xfrm>
          <a:off x="19494500" y="67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27165</xdr:rowOff>
    </xdr:from>
    <xdr:to>
      <xdr:col>107</xdr:col>
      <xdr:colOff>50800</xdr:colOff>
      <xdr:row>39</xdr:row>
      <xdr:rowOff>96709</xdr:rowOff>
    </xdr:to>
    <xdr:cxnSp macro="">
      <xdr:nvCxnSpPr>
        <xdr:cNvPr id="505" name="直線コネクタ 504">
          <a:extLst>
            <a:ext uri="{FF2B5EF4-FFF2-40B4-BE49-F238E27FC236}">
              <a16:creationId xmlns:a16="http://schemas.microsoft.com/office/drawing/2014/main" id="{B1267785-2950-4719-94A4-ABE02D9614D2}"/>
            </a:ext>
          </a:extLst>
        </xdr:cNvPr>
        <xdr:cNvCxnSpPr/>
      </xdr:nvCxnSpPr>
      <xdr:spPr>
        <a:xfrm flipV="1">
          <a:off x="19545300" y="6713715"/>
          <a:ext cx="889000" cy="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60137</xdr:rowOff>
    </xdr:from>
    <xdr:to>
      <xdr:col>98</xdr:col>
      <xdr:colOff>38100</xdr:colOff>
      <xdr:row>39</xdr:row>
      <xdr:rowOff>161737</xdr:rowOff>
    </xdr:to>
    <xdr:sp macro="" textlink="">
      <xdr:nvSpPr>
        <xdr:cNvPr id="506" name="楕円 505">
          <a:extLst>
            <a:ext uri="{FF2B5EF4-FFF2-40B4-BE49-F238E27FC236}">
              <a16:creationId xmlns:a16="http://schemas.microsoft.com/office/drawing/2014/main" id="{74E17156-E70D-4489-903B-A24A4FF645BA}"/>
            </a:ext>
          </a:extLst>
        </xdr:cNvPr>
        <xdr:cNvSpPr/>
      </xdr:nvSpPr>
      <xdr:spPr>
        <a:xfrm>
          <a:off x="18605500" y="674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96709</xdr:rowOff>
    </xdr:from>
    <xdr:to>
      <xdr:col>102</xdr:col>
      <xdr:colOff>114300</xdr:colOff>
      <xdr:row>39</xdr:row>
      <xdr:rowOff>110937</xdr:rowOff>
    </xdr:to>
    <xdr:cxnSp macro="">
      <xdr:nvCxnSpPr>
        <xdr:cNvPr id="507" name="直線コネクタ 506">
          <a:extLst>
            <a:ext uri="{FF2B5EF4-FFF2-40B4-BE49-F238E27FC236}">
              <a16:creationId xmlns:a16="http://schemas.microsoft.com/office/drawing/2014/main" id="{B4874846-96A2-4201-8521-B68556A9DEB7}"/>
            </a:ext>
          </a:extLst>
        </xdr:cNvPr>
        <xdr:cNvCxnSpPr/>
      </xdr:nvCxnSpPr>
      <xdr:spPr>
        <a:xfrm flipV="1">
          <a:off x="18656300" y="6783259"/>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590E387D-879A-4904-B53B-75DE6814A1E9}"/>
            </a:ext>
          </a:extLst>
        </xdr:cNvPr>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27977</xdr:rowOff>
    </xdr:from>
    <xdr:ext cx="534377" cy="259045"/>
    <xdr:sp macro="" textlink="">
      <xdr:nvSpPr>
        <xdr:cNvPr id="509" name="n_2aveValue【一般廃棄物処理施設】&#10;一人当たり有形固定資産（償却資産）額">
          <a:extLst>
            <a:ext uri="{FF2B5EF4-FFF2-40B4-BE49-F238E27FC236}">
              <a16:creationId xmlns:a16="http://schemas.microsoft.com/office/drawing/2014/main" id="{46205C84-85D7-4260-8B77-B1238D1ADE56}"/>
            </a:ext>
          </a:extLst>
        </xdr:cNvPr>
        <xdr:cNvSpPr txBox="1"/>
      </xdr:nvSpPr>
      <xdr:spPr>
        <a:xfrm>
          <a:off x="20167111" y="7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99157</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CF49C62B-48A2-4325-AEB6-D1425C1B4057}"/>
            </a:ext>
          </a:extLst>
        </xdr:cNvPr>
        <xdr:cNvSpPr txBox="1"/>
      </xdr:nvSpPr>
      <xdr:spPr>
        <a:xfrm>
          <a:off x="19245795" y="695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119231</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52E11D6A-F876-4D3C-B5D7-113FE383B9E5}"/>
            </a:ext>
          </a:extLst>
        </xdr:cNvPr>
        <xdr:cNvSpPr txBox="1"/>
      </xdr:nvSpPr>
      <xdr:spPr>
        <a:xfrm>
          <a:off x="18356795" y="697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63592</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B4922151-0097-4A2C-A8F6-2ACE6DDD80DA}"/>
            </a:ext>
          </a:extLst>
        </xdr:cNvPr>
        <xdr:cNvSpPr txBox="1"/>
      </xdr:nvSpPr>
      <xdr:spPr>
        <a:xfrm>
          <a:off x="21011095" y="640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94492</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D4B2321F-AF1A-4CD2-B78E-00B5C3832D09}"/>
            </a:ext>
          </a:extLst>
        </xdr:cNvPr>
        <xdr:cNvSpPr txBox="1"/>
      </xdr:nvSpPr>
      <xdr:spPr>
        <a:xfrm>
          <a:off x="20134795" y="64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164036</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7C6AF18E-BDCB-4BB0-9311-8E53F70ADDEF}"/>
            </a:ext>
          </a:extLst>
        </xdr:cNvPr>
        <xdr:cNvSpPr txBox="1"/>
      </xdr:nvSpPr>
      <xdr:spPr>
        <a:xfrm>
          <a:off x="19245795" y="650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6814</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180CBAE3-B25E-4C75-B7F4-F5BF2EB3BC60}"/>
            </a:ext>
          </a:extLst>
        </xdr:cNvPr>
        <xdr:cNvSpPr txBox="1"/>
      </xdr:nvSpPr>
      <xdr:spPr>
        <a:xfrm>
          <a:off x="18356795" y="652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C38EFCD-EEE5-4D34-8AAA-48BBD0538E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A75257E5-DC37-4E50-AEF4-C040896E33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6CF0E30-E863-4985-A95A-B8053702E9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3E96AF96-7B6F-4862-AA72-07820DEAC6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C29735FF-0139-4483-830C-F4337E0C31D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B65090ED-A135-4E6B-86EB-D94254EECF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D2F3164-AACD-40BD-923C-2BCDB82FC7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71EC0178-4CF0-453F-93A9-19F7823996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BDD459E4-70FD-4162-96D5-4395FADDCE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963C900C-CA02-44D2-958B-D24CB7CCD5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4B7EDF30-D28F-43A6-9810-17C1DCB023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FD881289-B6CF-45CB-A711-4AFD8CAFC9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ABC31A99-448E-472E-BA36-CC8ACFDF37C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D8F58EDE-0AED-41EB-A639-15AFDC86403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EF0AC92F-BB83-4ABD-A16E-179D244A6A0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A94C4097-D742-4005-B64F-1972430100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9644ABDA-69EC-42C4-913B-A136ACB321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E158E906-F83E-4C23-B97E-F849CABFFD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EAA9A770-51EB-4AFB-A483-54CAFAED35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A90933DC-B130-4009-86B4-813291B8EFB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1BAD484B-7C13-4A3D-9F2B-2B54A2672FB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1877F634-319C-4B8F-94C4-8B1C30E7E7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F88E9AB9-D8D7-4269-A643-3B45D1F9241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7A142B9A-DF16-4302-B657-2DFDA81BA8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540" name="直線コネクタ 539">
          <a:extLst>
            <a:ext uri="{FF2B5EF4-FFF2-40B4-BE49-F238E27FC236}">
              <a16:creationId xmlns:a16="http://schemas.microsoft.com/office/drawing/2014/main" id="{4C8E3529-5F47-41E0-9227-ECDE4464CF6E}"/>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E8817D24-B9C8-4F74-BA72-5FE7498B1363}"/>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42" name="直線コネクタ 541">
          <a:extLst>
            <a:ext uri="{FF2B5EF4-FFF2-40B4-BE49-F238E27FC236}">
              <a16:creationId xmlns:a16="http://schemas.microsoft.com/office/drawing/2014/main" id="{9D3A7CBC-01C1-44B6-87E9-A53B64D949B3}"/>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8418E3F5-EFCA-4FF3-A169-830C13071F74}"/>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44" name="直線コネクタ 543">
          <a:extLst>
            <a:ext uri="{FF2B5EF4-FFF2-40B4-BE49-F238E27FC236}">
              <a16:creationId xmlns:a16="http://schemas.microsoft.com/office/drawing/2014/main" id="{0CB967D4-2FBE-4E75-BB36-EF517814F473}"/>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90F372A3-37C5-4E30-B85D-5A3F4D468B83}"/>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6" name="フローチャート: 判断 545">
          <a:extLst>
            <a:ext uri="{FF2B5EF4-FFF2-40B4-BE49-F238E27FC236}">
              <a16:creationId xmlns:a16="http://schemas.microsoft.com/office/drawing/2014/main" id="{9DC254B7-C043-4BE5-AA19-13BF3FC7CB54}"/>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547" name="フローチャート: 判断 546">
          <a:extLst>
            <a:ext uri="{FF2B5EF4-FFF2-40B4-BE49-F238E27FC236}">
              <a16:creationId xmlns:a16="http://schemas.microsoft.com/office/drawing/2014/main" id="{26B422FC-0C4C-4DB1-96AC-548BED2AEA09}"/>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153035</xdr:rowOff>
    </xdr:from>
    <xdr:to>
      <xdr:col>76</xdr:col>
      <xdr:colOff>165100</xdr:colOff>
      <xdr:row>59</xdr:row>
      <xdr:rowOff>83185</xdr:rowOff>
    </xdr:to>
    <xdr:sp macro="" textlink="">
      <xdr:nvSpPr>
        <xdr:cNvPr id="548" name="フローチャート: 判断 547">
          <a:extLst>
            <a:ext uri="{FF2B5EF4-FFF2-40B4-BE49-F238E27FC236}">
              <a16:creationId xmlns:a16="http://schemas.microsoft.com/office/drawing/2014/main" id="{D1FE120A-05E7-48B8-84B9-54210812E097}"/>
            </a:ext>
          </a:extLst>
        </xdr:cNvPr>
        <xdr:cNvSpPr/>
      </xdr:nvSpPr>
      <xdr:spPr>
        <a:xfrm>
          <a:off x="14541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67310</xdr:rowOff>
    </xdr:from>
    <xdr:to>
      <xdr:col>72</xdr:col>
      <xdr:colOff>38100</xdr:colOff>
      <xdr:row>58</xdr:row>
      <xdr:rowOff>168910</xdr:rowOff>
    </xdr:to>
    <xdr:sp macro="" textlink="">
      <xdr:nvSpPr>
        <xdr:cNvPr id="549" name="フローチャート: 判断 548">
          <a:extLst>
            <a:ext uri="{FF2B5EF4-FFF2-40B4-BE49-F238E27FC236}">
              <a16:creationId xmlns:a16="http://schemas.microsoft.com/office/drawing/2014/main" id="{47F5778D-F261-4F1A-A785-B5532F906D72}"/>
            </a:ext>
          </a:extLst>
        </xdr:cNvPr>
        <xdr:cNvSpPr/>
      </xdr:nvSpPr>
      <xdr:spPr>
        <a:xfrm>
          <a:off x="1365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50" name="フローチャート: 判断 549">
          <a:extLst>
            <a:ext uri="{FF2B5EF4-FFF2-40B4-BE49-F238E27FC236}">
              <a16:creationId xmlns:a16="http://schemas.microsoft.com/office/drawing/2014/main" id="{F0B2C086-7FAA-4EA7-92CB-A45C7A7B22D8}"/>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9C5991C-1AB8-4951-98A9-A879C06C7E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B95ADC3-D5BD-48C6-A80D-E4325573711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FB241BB-84AD-4B9F-AAF1-542FEEE295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0B124D5-73A9-4286-BBC1-43D43A597C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B29486F-0DCD-4F9B-96C4-88262CC84A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44450</xdr:rowOff>
    </xdr:from>
    <xdr:to>
      <xdr:col>85</xdr:col>
      <xdr:colOff>177800</xdr:colOff>
      <xdr:row>63</xdr:row>
      <xdr:rowOff>146050</xdr:rowOff>
    </xdr:to>
    <xdr:sp macro="" textlink="">
      <xdr:nvSpPr>
        <xdr:cNvPr id="556" name="楕円 555">
          <a:extLst>
            <a:ext uri="{FF2B5EF4-FFF2-40B4-BE49-F238E27FC236}">
              <a16:creationId xmlns:a16="http://schemas.microsoft.com/office/drawing/2014/main" id="{8EDADE82-C481-42E8-9944-4B3EFEDBF418}"/>
            </a:ext>
          </a:extLst>
        </xdr:cNvPr>
        <xdr:cNvSpPr/>
      </xdr:nvSpPr>
      <xdr:spPr>
        <a:xfrm>
          <a:off x="16268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130827</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3BFAA26E-E365-4F5B-A9A8-2352338A43CC}"/>
            </a:ext>
          </a:extLst>
        </xdr:cNvPr>
        <xdr:cNvSpPr txBox="1"/>
      </xdr:nvSpPr>
      <xdr:spPr>
        <a:xfrm>
          <a:off x="16357600"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17780</xdr:rowOff>
    </xdr:from>
    <xdr:to>
      <xdr:col>81</xdr:col>
      <xdr:colOff>101600</xdr:colOff>
      <xdr:row>63</xdr:row>
      <xdr:rowOff>119380</xdr:rowOff>
    </xdr:to>
    <xdr:sp macro="" textlink="">
      <xdr:nvSpPr>
        <xdr:cNvPr id="558" name="楕円 557">
          <a:extLst>
            <a:ext uri="{FF2B5EF4-FFF2-40B4-BE49-F238E27FC236}">
              <a16:creationId xmlns:a16="http://schemas.microsoft.com/office/drawing/2014/main" id="{427CAD5F-3493-4275-BAF3-466BF5217F10}"/>
            </a:ext>
          </a:extLst>
        </xdr:cNvPr>
        <xdr:cNvSpPr/>
      </xdr:nvSpPr>
      <xdr:spPr>
        <a:xfrm>
          <a:off x="1543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68580</xdr:rowOff>
    </xdr:from>
    <xdr:to>
      <xdr:col>85</xdr:col>
      <xdr:colOff>127000</xdr:colOff>
      <xdr:row>63</xdr:row>
      <xdr:rowOff>95250</xdr:rowOff>
    </xdr:to>
    <xdr:cxnSp macro="">
      <xdr:nvCxnSpPr>
        <xdr:cNvPr id="559" name="直線コネクタ 558">
          <a:extLst>
            <a:ext uri="{FF2B5EF4-FFF2-40B4-BE49-F238E27FC236}">
              <a16:creationId xmlns:a16="http://schemas.microsoft.com/office/drawing/2014/main" id="{D3958F78-206E-4C69-95A9-D176E8018BA4}"/>
            </a:ext>
          </a:extLst>
        </xdr:cNvPr>
        <xdr:cNvCxnSpPr/>
      </xdr:nvCxnSpPr>
      <xdr:spPr>
        <a:xfrm>
          <a:off x="15481300" y="10869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560" name="楕円 559">
          <a:extLst>
            <a:ext uri="{FF2B5EF4-FFF2-40B4-BE49-F238E27FC236}">
              <a16:creationId xmlns:a16="http://schemas.microsoft.com/office/drawing/2014/main" id="{44A1853C-2A30-4C32-9ED4-9E3F1FEABC7C}"/>
            </a:ext>
          </a:extLst>
        </xdr:cNvPr>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63</xdr:row>
      <xdr:rowOff>68580</xdr:rowOff>
    </xdr:to>
    <xdr:cxnSp macro="">
      <xdr:nvCxnSpPr>
        <xdr:cNvPr id="561" name="直線コネクタ 560">
          <a:extLst>
            <a:ext uri="{FF2B5EF4-FFF2-40B4-BE49-F238E27FC236}">
              <a16:creationId xmlns:a16="http://schemas.microsoft.com/office/drawing/2014/main" id="{3BF5BD0C-93FD-4CC6-BCBA-4688895CC10B}"/>
            </a:ext>
          </a:extLst>
        </xdr:cNvPr>
        <xdr:cNvCxnSpPr/>
      </xdr:nvCxnSpPr>
      <xdr:spPr>
        <a:xfrm>
          <a:off x="14592300" y="1060323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67310</xdr:rowOff>
    </xdr:from>
    <xdr:to>
      <xdr:col>72</xdr:col>
      <xdr:colOff>38100</xdr:colOff>
      <xdr:row>61</xdr:row>
      <xdr:rowOff>168910</xdr:rowOff>
    </xdr:to>
    <xdr:sp macro="" textlink="">
      <xdr:nvSpPr>
        <xdr:cNvPr id="562" name="楕円 561">
          <a:extLst>
            <a:ext uri="{FF2B5EF4-FFF2-40B4-BE49-F238E27FC236}">
              <a16:creationId xmlns:a16="http://schemas.microsoft.com/office/drawing/2014/main" id="{C80B603F-2466-49E4-9E6E-E5CA62B303F7}"/>
            </a:ext>
          </a:extLst>
        </xdr:cNvPr>
        <xdr:cNvSpPr/>
      </xdr:nvSpPr>
      <xdr:spPr>
        <a:xfrm>
          <a:off x="1365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144780</xdr:rowOff>
    </xdr:to>
    <xdr:cxnSp macro="">
      <xdr:nvCxnSpPr>
        <xdr:cNvPr id="563" name="直線コネクタ 562">
          <a:extLst>
            <a:ext uri="{FF2B5EF4-FFF2-40B4-BE49-F238E27FC236}">
              <a16:creationId xmlns:a16="http://schemas.microsoft.com/office/drawing/2014/main" id="{D3F6AC3A-FCE8-4649-A0E3-AE011915E156}"/>
            </a:ext>
          </a:extLst>
        </xdr:cNvPr>
        <xdr:cNvCxnSpPr/>
      </xdr:nvCxnSpPr>
      <xdr:spPr>
        <a:xfrm>
          <a:off x="13703300" y="10576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59690</xdr:rowOff>
    </xdr:from>
    <xdr:to>
      <xdr:col>67</xdr:col>
      <xdr:colOff>101600</xdr:colOff>
      <xdr:row>62</xdr:row>
      <xdr:rowOff>161290</xdr:rowOff>
    </xdr:to>
    <xdr:sp macro="" textlink="">
      <xdr:nvSpPr>
        <xdr:cNvPr id="564" name="楕円 563">
          <a:extLst>
            <a:ext uri="{FF2B5EF4-FFF2-40B4-BE49-F238E27FC236}">
              <a16:creationId xmlns:a16="http://schemas.microsoft.com/office/drawing/2014/main" id="{915140C3-A8E6-43BD-99CA-2E057A58EA42}"/>
            </a:ext>
          </a:extLst>
        </xdr:cNvPr>
        <xdr:cNvSpPr/>
      </xdr:nvSpPr>
      <xdr:spPr>
        <a:xfrm>
          <a:off x="1276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118110</xdr:rowOff>
    </xdr:from>
    <xdr:to>
      <xdr:col>71</xdr:col>
      <xdr:colOff>177800</xdr:colOff>
      <xdr:row>62</xdr:row>
      <xdr:rowOff>110490</xdr:rowOff>
    </xdr:to>
    <xdr:cxnSp macro="">
      <xdr:nvCxnSpPr>
        <xdr:cNvPr id="565" name="直線コネクタ 564">
          <a:extLst>
            <a:ext uri="{FF2B5EF4-FFF2-40B4-BE49-F238E27FC236}">
              <a16:creationId xmlns:a16="http://schemas.microsoft.com/office/drawing/2014/main" id="{536B1A33-B327-4585-B499-04CAFA020FA7}"/>
            </a:ext>
          </a:extLst>
        </xdr:cNvPr>
        <xdr:cNvCxnSpPr/>
      </xdr:nvCxnSpPr>
      <xdr:spPr>
        <a:xfrm flipV="1">
          <a:off x="12814300" y="1057656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AB9C5AEF-C219-4D81-8BF7-FEEEC191B344}"/>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99712</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ED9A7608-05EF-460F-9BC2-A129EEA7D916}"/>
            </a:ext>
          </a:extLst>
        </xdr:cNvPr>
        <xdr:cNvSpPr txBox="1"/>
      </xdr:nvSpPr>
      <xdr:spPr>
        <a:xfrm>
          <a:off x="14389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13987</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675C55A8-63C4-43DE-BD80-998FB93F0FF5}"/>
            </a:ext>
          </a:extLst>
        </xdr:cNvPr>
        <xdr:cNvSpPr txBox="1"/>
      </xdr:nvSpPr>
      <xdr:spPr>
        <a:xfrm>
          <a:off x="13500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C07E928C-1F17-4CEE-B4D6-0F467785DEFE}"/>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110507</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1F66CE59-541B-473B-ACA3-2954F9F8350A}"/>
            </a:ext>
          </a:extLst>
        </xdr:cNvPr>
        <xdr:cNvSpPr txBox="1"/>
      </xdr:nvSpPr>
      <xdr:spPr>
        <a:xfrm>
          <a:off x="152660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C2E647DF-C694-4567-9C1F-BA6FCCA8A2B8}"/>
            </a:ext>
          </a:extLst>
        </xdr:cNvPr>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160037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967DB6BD-F4DC-46AB-97CD-4D4849083B21}"/>
            </a:ext>
          </a:extLst>
        </xdr:cNvPr>
        <xdr:cNvSpPr txBox="1"/>
      </xdr:nvSpPr>
      <xdr:spPr>
        <a:xfrm>
          <a:off x="13500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152417</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96973E84-6373-41C2-BFEC-22366C2E962B}"/>
            </a:ext>
          </a:extLst>
        </xdr:cNvPr>
        <xdr:cNvSpPr txBox="1"/>
      </xdr:nvSpPr>
      <xdr:spPr>
        <a:xfrm>
          <a:off x="12611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35CA88EC-A096-44AF-9A6A-107E9B63B1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389BFB0A-8EB2-4CBA-BF7D-47585261B3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D06A962E-010A-4399-A594-D402EB5B9A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26011DA3-14D1-4CB0-AADE-D1CFFAB1CE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F64A75DF-42B5-4E1A-A70D-AF4A76B5DA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7A2F5751-BAA7-458A-A394-4F8A1ECE48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34E4DC79-85DD-4D48-ABE0-23A59D9350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1821739D-A408-4C8B-B093-430A39695B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26799C98-5452-4D47-A9C0-707073C5C3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49E099A7-E5C2-49C2-A644-03A68B80F88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5F7F40F0-70F3-4840-B347-9FD76D55577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86CD797D-45CB-4E9E-BB19-1E8BAF3301C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68CB5720-A738-4B10-B49D-313B38E01BC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666BF3D7-1D97-46FB-87F2-27BFFAD6828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B322C3FB-9728-432E-9C0C-6AE7513E7DB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16BD33A2-3DF4-4AA1-A256-93E2086B6F9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75C5C260-BD3E-4CF4-B633-A889E634EC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C588D159-F76C-4274-AF07-75803B67838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ED3199FF-6DDF-40DC-B07E-7766C35B6D5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153830B2-C689-4973-9DE7-FDA429BF153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D46669AE-5354-40AB-96A0-D3B6418093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92919763-A2D1-4E54-8FA8-555B1AB20F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115B45EE-8F52-4C86-B5E4-E838723763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597" name="直線コネクタ 596">
          <a:extLst>
            <a:ext uri="{FF2B5EF4-FFF2-40B4-BE49-F238E27FC236}">
              <a16:creationId xmlns:a16="http://schemas.microsoft.com/office/drawing/2014/main" id="{C8959B40-29D0-454D-9D12-0BE353C6E0B2}"/>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2E6BE1A5-883F-4D90-9322-93EBF0E3BEDA}"/>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599" name="直線コネクタ 598">
          <a:extLst>
            <a:ext uri="{FF2B5EF4-FFF2-40B4-BE49-F238E27FC236}">
              <a16:creationId xmlns:a16="http://schemas.microsoft.com/office/drawing/2014/main" id="{2D35E8BD-FE64-4966-B6AB-87DDB42838C8}"/>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C8BC26DC-1C49-403A-8FEE-3E9F64292491}"/>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01" name="直線コネクタ 600">
          <a:extLst>
            <a:ext uri="{FF2B5EF4-FFF2-40B4-BE49-F238E27FC236}">
              <a16:creationId xmlns:a16="http://schemas.microsoft.com/office/drawing/2014/main" id="{7631FA38-32F3-4CAA-94F6-2A4A9BBC4F53}"/>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6709D356-0444-4CE1-8ABB-A0385AA0CCB7}"/>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603" name="フローチャート: 判断 602">
          <a:extLst>
            <a:ext uri="{FF2B5EF4-FFF2-40B4-BE49-F238E27FC236}">
              <a16:creationId xmlns:a16="http://schemas.microsoft.com/office/drawing/2014/main" id="{4B5425FB-55A4-4B6E-BFE0-E4FA93876B2E}"/>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4" name="フローチャート: 判断 603">
          <a:extLst>
            <a:ext uri="{FF2B5EF4-FFF2-40B4-BE49-F238E27FC236}">
              <a16:creationId xmlns:a16="http://schemas.microsoft.com/office/drawing/2014/main" id="{FA4D90EF-1950-4CB2-BE14-3E8C6C7055B5}"/>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05" name="フローチャート: 判断 604">
          <a:extLst>
            <a:ext uri="{FF2B5EF4-FFF2-40B4-BE49-F238E27FC236}">
              <a16:creationId xmlns:a16="http://schemas.microsoft.com/office/drawing/2014/main" id="{8B6B8D6A-87AB-4DC3-AEE1-F3D35E1987D4}"/>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606" name="フローチャート: 判断 605">
          <a:extLst>
            <a:ext uri="{FF2B5EF4-FFF2-40B4-BE49-F238E27FC236}">
              <a16:creationId xmlns:a16="http://schemas.microsoft.com/office/drawing/2014/main" id="{39AAD12B-0D28-4155-9BF5-716330A68311}"/>
            </a:ext>
          </a:extLst>
        </xdr:cNvPr>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xdr:rowOff>
    </xdr:from>
    <xdr:to>
      <xdr:col>98</xdr:col>
      <xdr:colOff>38100</xdr:colOff>
      <xdr:row>62</xdr:row>
      <xdr:rowOff>107950</xdr:rowOff>
    </xdr:to>
    <xdr:sp macro="" textlink="">
      <xdr:nvSpPr>
        <xdr:cNvPr id="607" name="フローチャート: 判断 606">
          <a:extLst>
            <a:ext uri="{FF2B5EF4-FFF2-40B4-BE49-F238E27FC236}">
              <a16:creationId xmlns:a16="http://schemas.microsoft.com/office/drawing/2014/main" id="{54D20A32-3D74-42AA-A1CC-6C5A0B6D3828}"/>
            </a:ext>
          </a:extLst>
        </xdr:cNvPr>
        <xdr:cNvSpPr/>
      </xdr:nvSpPr>
      <xdr:spPr>
        <a:xfrm>
          <a:off x="18605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160B7A2-044B-42D6-8A52-AB4DE72D82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5A79281-3C2B-45C6-9676-92E9C2C8B7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4C22E1B-F366-4DE8-A476-9AE73B04C8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720C40F-7332-47A1-AF21-67455EDDB7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A411D133-FA9E-4598-BCC9-C5480948AE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13" name="楕円 612">
          <a:extLst>
            <a:ext uri="{FF2B5EF4-FFF2-40B4-BE49-F238E27FC236}">
              <a16:creationId xmlns:a16="http://schemas.microsoft.com/office/drawing/2014/main" id="{EE93F2C4-4CF9-42C8-8E1F-6518E36EC0CB}"/>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15B2FDCB-D1BA-4D96-8ADB-3EFFF4BD314F}"/>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615" name="楕円 614">
          <a:extLst>
            <a:ext uri="{FF2B5EF4-FFF2-40B4-BE49-F238E27FC236}">
              <a16:creationId xmlns:a16="http://schemas.microsoft.com/office/drawing/2014/main" id="{C65DE658-EF75-4CED-843C-2F8E0CBB3B68}"/>
            </a:ext>
          </a:extLst>
        </xdr:cNvPr>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15240</xdr:rowOff>
    </xdr:to>
    <xdr:cxnSp macro="">
      <xdr:nvCxnSpPr>
        <xdr:cNvPr id="616" name="直線コネクタ 615">
          <a:extLst>
            <a:ext uri="{FF2B5EF4-FFF2-40B4-BE49-F238E27FC236}">
              <a16:creationId xmlns:a16="http://schemas.microsoft.com/office/drawing/2014/main" id="{2ABFD2F8-E128-407A-9870-6BF8E080B340}"/>
            </a:ext>
          </a:extLst>
        </xdr:cNvPr>
        <xdr:cNvCxnSpPr/>
      </xdr:nvCxnSpPr>
      <xdr:spPr>
        <a:xfrm flipV="1">
          <a:off x="21323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7" name="楕円 616">
          <a:extLst>
            <a:ext uri="{FF2B5EF4-FFF2-40B4-BE49-F238E27FC236}">
              <a16:creationId xmlns:a16="http://schemas.microsoft.com/office/drawing/2014/main" id="{BB697E81-FA14-4EF2-B7F4-69DE50421D98}"/>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64</xdr:row>
      <xdr:rowOff>0</xdr:rowOff>
    </xdr:to>
    <xdr:cxnSp macro="">
      <xdr:nvCxnSpPr>
        <xdr:cNvPr id="618" name="直線コネクタ 617">
          <a:extLst>
            <a:ext uri="{FF2B5EF4-FFF2-40B4-BE49-F238E27FC236}">
              <a16:creationId xmlns:a16="http://schemas.microsoft.com/office/drawing/2014/main" id="{15CB3426-9AFE-4E5C-86B0-F1B7C38B58BD}"/>
            </a:ext>
          </a:extLst>
        </xdr:cNvPr>
        <xdr:cNvCxnSpPr/>
      </xdr:nvCxnSpPr>
      <xdr:spPr>
        <a:xfrm flipV="1">
          <a:off x="20434300" y="108165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9" name="楕円 618">
          <a:extLst>
            <a:ext uri="{FF2B5EF4-FFF2-40B4-BE49-F238E27FC236}">
              <a16:creationId xmlns:a16="http://schemas.microsoft.com/office/drawing/2014/main" id="{7BBF2D1C-47D4-40B8-A080-8E167415B85F}"/>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620" name="直線コネクタ 619">
          <a:extLst>
            <a:ext uri="{FF2B5EF4-FFF2-40B4-BE49-F238E27FC236}">
              <a16:creationId xmlns:a16="http://schemas.microsoft.com/office/drawing/2014/main" id="{9E881556-2B3B-4679-804B-2E72B9677953}"/>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621" name="楕円 620">
          <a:extLst>
            <a:ext uri="{FF2B5EF4-FFF2-40B4-BE49-F238E27FC236}">
              <a16:creationId xmlns:a16="http://schemas.microsoft.com/office/drawing/2014/main" id="{2B5A2DFA-D617-491A-99B0-2B36C213C5F4}"/>
            </a:ext>
          </a:extLst>
        </xdr:cNvPr>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3810</xdr:rowOff>
    </xdr:to>
    <xdr:cxnSp macro="">
      <xdr:nvCxnSpPr>
        <xdr:cNvPr id="622" name="直線コネクタ 621">
          <a:extLst>
            <a:ext uri="{FF2B5EF4-FFF2-40B4-BE49-F238E27FC236}">
              <a16:creationId xmlns:a16="http://schemas.microsoft.com/office/drawing/2014/main" id="{A9DB72F8-2E1E-4B30-849B-EA82E24F50A4}"/>
            </a:ext>
          </a:extLst>
        </xdr:cNvPr>
        <xdr:cNvCxnSpPr/>
      </xdr:nvCxnSpPr>
      <xdr:spPr>
        <a:xfrm flipV="1">
          <a:off x="18656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3" name="n_1aveValue【保健センター・保健所】&#10;一人当たり面積">
          <a:extLst>
            <a:ext uri="{FF2B5EF4-FFF2-40B4-BE49-F238E27FC236}">
              <a16:creationId xmlns:a16="http://schemas.microsoft.com/office/drawing/2014/main" id="{30E3CEAB-1E67-4535-ACBB-4CBA44567199}"/>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624" name="n_2aveValue【保健センター・保健所】&#10;一人当たり面積">
          <a:extLst>
            <a:ext uri="{FF2B5EF4-FFF2-40B4-BE49-F238E27FC236}">
              <a16:creationId xmlns:a16="http://schemas.microsoft.com/office/drawing/2014/main" id="{1835CBA0-CE25-4478-B8D7-4D5C054082B0}"/>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25" name="n_3aveValue【保健センター・保健所】&#10;一人当たり面積">
          <a:extLst>
            <a:ext uri="{FF2B5EF4-FFF2-40B4-BE49-F238E27FC236}">
              <a16:creationId xmlns:a16="http://schemas.microsoft.com/office/drawing/2014/main" id="{54686258-96BF-4B24-8D6F-7120DA1C4A69}"/>
            </a:ext>
          </a:extLst>
        </xdr:cNvPr>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626" name="n_4aveValue【保健センター・保健所】&#10;一人当たり面積">
          <a:extLst>
            <a:ext uri="{FF2B5EF4-FFF2-40B4-BE49-F238E27FC236}">
              <a16:creationId xmlns:a16="http://schemas.microsoft.com/office/drawing/2014/main" id="{514DFBEF-344F-4B3F-B0CE-D6D239F38C71}"/>
            </a:ext>
          </a:extLst>
        </xdr:cNvPr>
        <xdr:cNvSpPr txBox="1"/>
      </xdr:nvSpPr>
      <xdr:spPr>
        <a:xfrm>
          <a:off x="18421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627" name="n_1mainValue【保健センター・保健所】&#10;一人当たり面積">
          <a:extLst>
            <a:ext uri="{FF2B5EF4-FFF2-40B4-BE49-F238E27FC236}">
              <a16:creationId xmlns:a16="http://schemas.microsoft.com/office/drawing/2014/main" id="{6E2CC624-CB79-4F27-93D1-007D206F9FB5}"/>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8" name="n_2mainValue【保健センター・保健所】&#10;一人当たり面積">
          <a:extLst>
            <a:ext uri="{FF2B5EF4-FFF2-40B4-BE49-F238E27FC236}">
              <a16:creationId xmlns:a16="http://schemas.microsoft.com/office/drawing/2014/main" id="{CA00A266-C36E-4065-907C-D7F9819E4BD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9" name="n_3mainValue【保健センター・保健所】&#10;一人当たり面積">
          <a:extLst>
            <a:ext uri="{FF2B5EF4-FFF2-40B4-BE49-F238E27FC236}">
              <a16:creationId xmlns:a16="http://schemas.microsoft.com/office/drawing/2014/main" id="{5B1D2CB9-716C-42AE-83CD-F4B5941AD6CE}"/>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630" name="n_4mainValue【保健センター・保健所】&#10;一人当たり面積">
          <a:extLst>
            <a:ext uri="{FF2B5EF4-FFF2-40B4-BE49-F238E27FC236}">
              <a16:creationId xmlns:a16="http://schemas.microsoft.com/office/drawing/2014/main" id="{D1A78F66-9E95-491C-A709-370B448EEC80}"/>
            </a:ext>
          </a:extLst>
        </xdr:cNvPr>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3C317DAA-22EC-4329-9CDE-5A8A10C614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7A8FB4CC-7356-42F5-BAB5-153DE139C5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DEB4BFA1-D7DB-4C5B-8325-A24707D6BA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6CEA5D-12DD-4119-A7AD-27B78D5714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E15014C1-8B3E-4DAB-9FCD-AD85F24385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CF6F970B-AC2A-4E77-9684-074B560BAA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3C4D5D92-F86C-495D-BACB-DBFB2E9263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F277348-20AF-4B1D-A9E0-4FE3FBC2F1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972408CC-D9BE-4569-B6E0-C1FCD1DADD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40234B8F-24F0-4911-96D6-DE0377FB07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DA1F992A-57EC-4F70-8E73-E4FD7654235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199025ED-F377-48E9-8D83-F5232B4ED0A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AD3C1A02-6E32-4FDB-A466-3126FE488C0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833A9871-892F-4ABE-B411-201C4D9276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64C250C7-3793-4B95-A37A-5FAF22F1BD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BD12C63B-D3A9-459D-BF7D-022C8C589E4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C71A1F92-336C-47AE-8AEA-B1C6D27A242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797166D5-F0C2-408E-A573-542EFB66AB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CF543BCF-4C95-4CA4-BECF-C3E5733F68F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4AEB0B33-7F41-432A-8352-73A22C6BA1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8C05F475-2BFD-4A40-9046-91F582B40E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538684AA-BB41-4167-9CFF-ED49DD64AA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D71FE314-61C6-4800-826D-F134D81DB27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a:extLst>
            <a:ext uri="{FF2B5EF4-FFF2-40B4-BE49-F238E27FC236}">
              <a16:creationId xmlns:a16="http://schemas.microsoft.com/office/drawing/2014/main" id="{6F439CE5-546C-472C-8A04-24F91C2EE9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124332E2-EF85-4C4A-9E82-7860BEF67308}"/>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消防施設】&#10;有形固定資産減価償却率最小値テキスト">
          <a:extLst>
            <a:ext uri="{FF2B5EF4-FFF2-40B4-BE49-F238E27FC236}">
              <a16:creationId xmlns:a16="http://schemas.microsoft.com/office/drawing/2014/main" id="{1780E447-AFCE-4D04-8F1D-8478E5FD20A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9E8EC823-6B3D-492E-9366-F260CDA5BAF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658" name="【消防施設】&#10;有形固定資産減価償却率最大値テキスト">
          <a:extLst>
            <a:ext uri="{FF2B5EF4-FFF2-40B4-BE49-F238E27FC236}">
              <a16:creationId xmlns:a16="http://schemas.microsoft.com/office/drawing/2014/main" id="{D5F365B8-C87C-406A-A369-CAAE416DA50D}"/>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659" name="直線コネクタ 658">
          <a:extLst>
            <a:ext uri="{FF2B5EF4-FFF2-40B4-BE49-F238E27FC236}">
              <a16:creationId xmlns:a16="http://schemas.microsoft.com/office/drawing/2014/main" id="{88386E1A-26E7-4A19-A6E6-B7359F2CF9E9}"/>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660" name="【消防施設】&#10;有形固定資産減価償却率平均値テキスト">
          <a:extLst>
            <a:ext uri="{FF2B5EF4-FFF2-40B4-BE49-F238E27FC236}">
              <a16:creationId xmlns:a16="http://schemas.microsoft.com/office/drawing/2014/main" id="{57446276-BCB1-41E3-94F9-875A8F4EF21A}"/>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1" name="フローチャート: 判断 660">
          <a:extLst>
            <a:ext uri="{FF2B5EF4-FFF2-40B4-BE49-F238E27FC236}">
              <a16:creationId xmlns:a16="http://schemas.microsoft.com/office/drawing/2014/main" id="{CE6A1B99-0104-4F64-A180-1BDD66F01D51}"/>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62" name="フローチャート: 判断 661">
          <a:extLst>
            <a:ext uri="{FF2B5EF4-FFF2-40B4-BE49-F238E27FC236}">
              <a16:creationId xmlns:a16="http://schemas.microsoft.com/office/drawing/2014/main" id="{85C779C8-7B80-498D-8E4B-1CAFB11E5892}"/>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663" name="フローチャート: 判断 662">
          <a:extLst>
            <a:ext uri="{FF2B5EF4-FFF2-40B4-BE49-F238E27FC236}">
              <a16:creationId xmlns:a16="http://schemas.microsoft.com/office/drawing/2014/main" id="{1FA961CB-871E-4217-9E52-771F8A48E6B9}"/>
            </a:ext>
          </a:extLst>
        </xdr:cNvPr>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664" name="フローチャート: 判断 663">
          <a:extLst>
            <a:ext uri="{FF2B5EF4-FFF2-40B4-BE49-F238E27FC236}">
              <a16:creationId xmlns:a16="http://schemas.microsoft.com/office/drawing/2014/main" id="{101E2ABD-83A1-4655-9D3F-5847E8730E35}"/>
            </a:ext>
          </a:extLst>
        </xdr:cNvPr>
        <xdr:cNvSpPr/>
      </xdr:nvSpPr>
      <xdr:spPr>
        <a:xfrm>
          <a:off x="13652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665" name="フローチャート: 判断 664">
          <a:extLst>
            <a:ext uri="{FF2B5EF4-FFF2-40B4-BE49-F238E27FC236}">
              <a16:creationId xmlns:a16="http://schemas.microsoft.com/office/drawing/2014/main" id="{91DE707A-A59E-401C-AE88-1628E2FE4132}"/>
            </a:ext>
          </a:extLst>
        </xdr:cNvPr>
        <xdr:cNvSpPr/>
      </xdr:nvSpPr>
      <xdr:spPr>
        <a:xfrm>
          <a:off x="12763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3225023-6E22-4036-8E64-51AEC3F86E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6A08FB6-7AB7-4F4F-9CFA-D36DDFFC2C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86E444E0-9743-43E1-9BB4-68FA3B384F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4129081-3154-4E90-8AAF-3E7A9B0760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AE8A1746-049F-49FF-999E-8B6FB33B105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71" name="楕円 670">
          <a:extLst>
            <a:ext uri="{FF2B5EF4-FFF2-40B4-BE49-F238E27FC236}">
              <a16:creationId xmlns:a16="http://schemas.microsoft.com/office/drawing/2014/main" id="{AC4C9C30-3971-4205-9D47-3C59066F740F}"/>
            </a:ext>
          </a:extLst>
        </xdr:cNvPr>
        <xdr:cNvSpPr/>
      </xdr:nvSpPr>
      <xdr:spPr>
        <a:xfrm>
          <a:off x="16268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1922</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A797076C-80DD-4804-950A-E097E4D736B9}"/>
            </a:ext>
          </a:extLst>
        </xdr:cNvPr>
        <xdr:cNvSpPr txBox="1"/>
      </xdr:nvSpPr>
      <xdr:spPr>
        <a:xfrm>
          <a:off x="16357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673" name="楕円 672">
          <a:extLst>
            <a:ext uri="{FF2B5EF4-FFF2-40B4-BE49-F238E27FC236}">
              <a16:creationId xmlns:a16="http://schemas.microsoft.com/office/drawing/2014/main" id="{BC2F1647-50A4-4E45-926C-75F6028EB6BD}"/>
            </a:ext>
          </a:extLst>
        </xdr:cNvPr>
        <xdr:cNvSpPr/>
      </xdr:nvSpPr>
      <xdr:spPr>
        <a:xfrm>
          <a:off x="15430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74295</xdr:rowOff>
    </xdr:to>
    <xdr:cxnSp macro="">
      <xdr:nvCxnSpPr>
        <xdr:cNvPr id="674" name="直線コネクタ 673">
          <a:extLst>
            <a:ext uri="{FF2B5EF4-FFF2-40B4-BE49-F238E27FC236}">
              <a16:creationId xmlns:a16="http://schemas.microsoft.com/office/drawing/2014/main" id="{85DD89A8-FEE5-429C-A3E8-A340DB718144}"/>
            </a:ext>
          </a:extLst>
        </xdr:cNvPr>
        <xdr:cNvCxnSpPr/>
      </xdr:nvCxnSpPr>
      <xdr:spPr>
        <a:xfrm>
          <a:off x="15481300" y="140874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675" name="楕円 674">
          <a:extLst>
            <a:ext uri="{FF2B5EF4-FFF2-40B4-BE49-F238E27FC236}">
              <a16:creationId xmlns:a16="http://schemas.microsoft.com/office/drawing/2014/main" id="{54E711F3-B8F5-4E44-8663-212EB2D86561}"/>
            </a:ext>
          </a:extLst>
        </xdr:cNvPr>
        <xdr:cNvSpPr/>
      </xdr:nvSpPr>
      <xdr:spPr>
        <a:xfrm>
          <a:off x="14541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28575</xdr:rowOff>
    </xdr:to>
    <xdr:cxnSp macro="">
      <xdr:nvCxnSpPr>
        <xdr:cNvPr id="676" name="直線コネクタ 675">
          <a:extLst>
            <a:ext uri="{FF2B5EF4-FFF2-40B4-BE49-F238E27FC236}">
              <a16:creationId xmlns:a16="http://schemas.microsoft.com/office/drawing/2014/main" id="{A89C5333-2085-4AB7-9285-96645555CBB4}"/>
            </a:ext>
          </a:extLst>
        </xdr:cNvPr>
        <xdr:cNvCxnSpPr/>
      </xdr:nvCxnSpPr>
      <xdr:spPr>
        <a:xfrm>
          <a:off x="14592300" y="14039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61595</xdr:rowOff>
    </xdr:from>
    <xdr:to>
      <xdr:col>72</xdr:col>
      <xdr:colOff>38100</xdr:colOff>
      <xdr:row>81</xdr:row>
      <xdr:rowOff>163195</xdr:rowOff>
    </xdr:to>
    <xdr:sp macro="" textlink="">
      <xdr:nvSpPr>
        <xdr:cNvPr id="677" name="楕円 676">
          <a:extLst>
            <a:ext uri="{FF2B5EF4-FFF2-40B4-BE49-F238E27FC236}">
              <a16:creationId xmlns:a16="http://schemas.microsoft.com/office/drawing/2014/main" id="{8FC3107A-E362-4C63-8B8C-BB64AE431A9A}"/>
            </a:ext>
          </a:extLst>
        </xdr:cNvPr>
        <xdr:cNvSpPr/>
      </xdr:nvSpPr>
      <xdr:spPr>
        <a:xfrm>
          <a:off x="13652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112395</xdr:rowOff>
    </xdr:from>
    <xdr:to>
      <xdr:col>76</xdr:col>
      <xdr:colOff>114300</xdr:colOff>
      <xdr:row>81</xdr:row>
      <xdr:rowOff>152400</xdr:rowOff>
    </xdr:to>
    <xdr:cxnSp macro="">
      <xdr:nvCxnSpPr>
        <xdr:cNvPr id="678" name="直線コネクタ 677">
          <a:extLst>
            <a:ext uri="{FF2B5EF4-FFF2-40B4-BE49-F238E27FC236}">
              <a16:creationId xmlns:a16="http://schemas.microsoft.com/office/drawing/2014/main" id="{49750706-1EC7-416F-BABE-1FAECA6F059D}"/>
            </a:ext>
          </a:extLst>
        </xdr:cNvPr>
        <xdr:cNvCxnSpPr/>
      </xdr:nvCxnSpPr>
      <xdr:spPr>
        <a:xfrm>
          <a:off x="13703300" y="13999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17780</xdr:rowOff>
    </xdr:from>
    <xdr:to>
      <xdr:col>67</xdr:col>
      <xdr:colOff>101600</xdr:colOff>
      <xdr:row>81</xdr:row>
      <xdr:rowOff>119380</xdr:rowOff>
    </xdr:to>
    <xdr:sp macro="" textlink="">
      <xdr:nvSpPr>
        <xdr:cNvPr id="679" name="楕円 678">
          <a:extLst>
            <a:ext uri="{FF2B5EF4-FFF2-40B4-BE49-F238E27FC236}">
              <a16:creationId xmlns:a16="http://schemas.microsoft.com/office/drawing/2014/main" id="{B5442516-86BC-4747-A3C5-0228F960BD80}"/>
            </a:ext>
          </a:extLst>
        </xdr:cNvPr>
        <xdr:cNvSpPr/>
      </xdr:nvSpPr>
      <xdr:spPr>
        <a:xfrm>
          <a:off x="12763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68580</xdr:rowOff>
    </xdr:from>
    <xdr:to>
      <xdr:col>71</xdr:col>
      <xdr:colOff>177800</xdr:colOff>
      <xdr:row>81</xdr:row>
      <xdr:rowOff>112395</xdr:rowOff>
    </xdr:to>
    <xdr:cxnSp macro="">
      <xdr:nvCxnSpPr>
        <xdr:cNvPr id="680" name="直線コネクタ 679">
          <a:extLst>
            <a:ext uri="{FF2B5EF4-FFF2-40B4-BE49-F238E27FC236}">
              <a16:creationId xmlns:a16="http://schemas.microsoft.com/office/drawing/2014/main" id="{19CEB580-FBCD-4092-A35E-F42A64C4ED54}"/>
            </a:ext>
          </a:extLst>
        </xdr:cNvPr>
        <xdr:cNvCxnSpPr/>
      </xdr:nvCxnSpPr>
      <xdr:spPr>
        <a:xfrm>
          <a:off x="12814300" y="1395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681" name="n_1aveValue【消防施設】&#10;有形固定資産減価償却率">
          <a:extLst>
            <a:ext uri="{FF2B5EF4-FFF2-40B4-BE49-F238E27FC236}">
              <a16:creationId xmlns:a16="http://schemas.microsoft.com/office/drawing/2014/main" id="{2BF6F105-3506-4999-9E39-6D0ED14D5273}"/>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682" name="n_2aveValue【消防施設】&#10;有形固定資産減価償却率">
          <a:extLst>
            <a:ext uri="{FF2B5EF4-FFF2-40B4-BE49-F238E27FC236}">
              <a16:creationId xmlns:a16="http://schemas.microsoft.com/office/drawing/2014/main" id="{A7646601-37A2-401B-A537-7215FBC3C01D}"/>
            </a:ext>
          </a:extLst>
        </xdr:cNvPr>
        <xdr:cNvSpPr txBox="1"/>
      </xdr:nvSpPr>
      <xdr:spPr>
        <a:xfrm>
          <a:off x="14389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683" name="n_3aveValue【消防施設】&#10;有形固定資産減価償却率">
          <a:extLst>
            <a:ext uri="{FF2B5EF4-FFF2-40B4-BE49-F238E27FC236}">
              <a16:creationId xmlns:a16="http://schemas.microsoft.com/office/drawing/2014/main" id="{CC553052-D151-4AF5-B5FB-FCE48DE127B2}"/>
            </a:ext>
          </a:extLst>
        </xdr:cNvPr>
        <xdr:cNvSpPr txBox="1"/>
      </xdr:nvSpPr>
      <xdr:spPr>
        <a:xfrm>
          <a:off x="13500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684" name="n_4aveValue【消防施設】&#10;有形固定資産減価償却率">
          <a:extLst>
            <a:ext uri="{FF2B5EF4-FFF2-40B4-BE49-F238E27FC236}">
              <a16:creationId xmlns:a16="http://schemas.microsoft.com/office/drawing/2014/main" id="{2DFCC0AF-3C25-4B79-9EA1-761117007078}"/>
            </a:ext>
          </a:extLst>
        </xdr:cNvPr>
        <xdr:cNvSpPr txBox="1"/>
      </xdr:nvSpPr>
      <xdr:spPr>
        <a:xfrm>
          <a:off x="12611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70502</xdr:rowOff>
    </xdr:from>
    <xdr:ext cx="405111" cy="259045"/>
    <xdr:sp macro="" textlink="">
      <xdr:nvSpPr>
        <xdr:cNvPr id="685" name="n_1mainValue【消防施設】&#10;有形固定資産減価償却率">
          <a:extLst>
            <a:ext uri="{FF2B5EF4-FFF2-40B4-BE49-F238E27FC236}">
              <a16:creationId xmlns:a16="http://schemas.microsoft.com/office/drawing/2014/main" id="{63454C9F-3007-4BC2-9F60-7814B60DE115}"/>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686" name="n_2mainValue【消防施設】&#10;有形固定資産減価償却率">
          <a:extLst>
            <a:ext uri="{FF2B5EF4-FFF2-40B4-BE49-F238E27FC236}">
              <a16:creationId xmlns:a16="http://schemas.microsoft.com/office/drawing/2014/main" id="{8890F137-B5A3-4321-82E7-9290F5685CF7}"/>
            </a:ext>
          </a:extLst>
        </xdr:cNvPr>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8272</xdr:rowOff>
    </xdr:from>
    <xdr:ext cx="405111" cy="259045"/>
    <xdr:sp macro="" textlink="">
      <xdr:nvSpPr>
        <xdr:cNvPr id="687" name="n_3mainValue【消防施設】&#10;有形固定資産減価償却率">
          <a:extLst>
            <a:ext uri="{FF2B5EF4-FFF2-40B4-BE49-F238E27FC236}">
              <a16:creationId xmlns:a16="http://schemas.microsoft.com/office/drawing/2014/main" id="{F351E7AA-6CC5-42B7-B568-D533A94DF855}"/>
            </a:ext>
          </a:extLst>
        </xdr:cNvPr>
        <xdr:cNvSpPr txBox="1"/>
      </xdr:nvSpPr>
      <xdr:spPr>
        <a:xfrm>
          <a:off x="13500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135907</xdr:rowOff>
    </xdr:from>
    <xdr:ext cx="405111" cy="259045"/>
    <xdr:sp macro="" textlink="">
      <xdr:nvSpPr>
        <xdr:cNvPr id="688" name="n_4mainValue【消防施設】&#10;有形固定資産減価償却率">
          <a:extLst>
            <a:ext uri="{FF2B5EF4-FFF2-40B4-BE49-F238E27FC236}">
              <a16:creationId xmlns:a16="http://schemas.microsoft.com/office/drawing/2014/main" id="{1E37DCB8-B20C-439B-BAFC-A670D00FDF8E}"/>
            </a:ext>
          </a:extLst>
        </xdr:cNvPr>
        <xdr:cNvSpPr txBox="1"/>
      </xdr:nvSpPr>
      <xdr:spPr>
        <a:xfrm>
          <a:off x="12611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B837BA86-CBEA-42C5-8EA4-C64B74BB4D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0CF1C2A4-A25E-4434-A7E0-36AA9F1D54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A84D4785-4ED2-4A0D-B7EF-6015913793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5F46109F-EF6B-485F-8F48-F6413DC708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66031231-0BD6-4203-8176-B0DC887208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7D529838-6BB7-46CA-BC3D-C3CF1ED03E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0228EECD-BDDC-4030-98A1-ECF9AECB8C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057580F4-844A-42AB-A9B0-63FC315F46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5DB26083-A6AF-419B-AC92-E0E1DE44937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D70D0C34-ED37-44BB-88FB-B8E3698023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B577E7D6-93FD-4F6B-AF37-1D847CF715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32B2AB53-2997-41BF-AFE1-64C6FA2F645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A512CE27-5B62-4775-A7D5-C5417F2BA8C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CEF11DEF-159C-4F9A-A842-1C27E07475B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081509A1-65F7-4DCE-A01D-96AD3EF69B9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1E7B129C-AFD1-48BC-A87A-F4F33F7417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2564A5C4-49C4-4469-A286-76545B65182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6DFF3E0C-3DF8-4805-955C-A0BE9C98A1F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BF02AEFA-2019-4DD4-9494-F3F11C7AA3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C0EB41D0-451D-469B-886A-D9BFCE2D01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3FF7A5E4-1EDE-4A41-B1C2-97CCBA6C6E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710" name="直線コネクタ 709">
          <a:extLst>
            <a:ext uri="{FF2B5EF4-FFF2-40B4-BE49-F238E27FC236}">
              <a16:creationId xmlns:a16="http://schemas.microsoft.com/office/drawing/2014/main" id="{F0D5FE4C-ED86-465E-9543-B926513C44E0}"/>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11" name="【消防施設】&#10;一人当たり面積最小値テキスト">
          <a:extLst>
            <a:ext uri="{FF2B5EF4-FFF2-40B4-BE49-F238E27FC236}">
              <a16:creationId xmlns:a16="http://schemas.microsoft.com/office/drawing/2014/main" id="{CCBE3DBF-CC73-4E24-9212-CF568D234A8C}"/>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12" name="直線コネクタ 711">
          <a:extLst>
            <a:ext uri="{FF2B5EF4-FFF2-40B4-BE49-F238E27FC236}">
              <a16:creationId xmlns:a16="http://schemas.microsoft.com/office/drawing/2014/main" id="{410790E6-C901-4728-9C7E-C54EA2564409}"/>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13" name="【消防施設】&#10;一人当たり面積最大値テキスト">
          <a:extLst>
            <a:ext uri="{FF2B5EF4-FFF2-40B4-BE49-F238E27FC236}">
              <a16:creationId xmlns:a16="http://schemas.microsoft.com/office/drawing/2014/main" id="{A0DC1132-DBA1-45F4-B4F2-BDD94DC82926}"/>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14" name="直線コネクタ 713">
          <a:extLst>
            <a:ext uri="{FF2B5EF4-FFF2-40B4-BE49-F238E27FC236}">
              <a16:creationId xmlns:a16="http://schemas.microsoft.com/office/drawing/2014/main" id="{E08C0E81-046A-475F-9A22-D3794316D964}"/>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715" name="【消防施設】&#10;一人当たり面積平均値テキスト">
          <a:extLst>
            <a:ext uri="{FF2B5EF4-FFF2-40B4-BE49-F238E27FC236}">
              <a16:creationId xmlns:a16="http://schemas.microsoft.com/office/drawing/2014/main" id="{EDD39C39-8004-4C33-921C-D666AFB7DA3F}"/>
            </a:ext>
          </a:extLst>
        </xdr:cNvPr>
        <xdr:cNvSpPr txBox="1"/>
      </xdr:nvSpPr>
      <xdr:spPr>
        <a:xfrm>
          <a:off x="221996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716" name="フローチャート: 判断 715">
          <a:extLst>
            <a:ext uri="{FF2B5EF4-FFF2-40B4-BE49-F238E27FC236}">
              <a16:creationId xmlns:a16="http://schemas.microsoft.com/office/drawing/2014/main" id="{BCBAEC4D-610C-4E19-8B74-24CF60A74D46}"/>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717" name="フローチャート: 判断 716">
          <a:extLst>
            <a:ext uri="{FF2B5EF4-FFF2-40B4-BE49-F238E27FC236}">
              <a16:creationId xmlns:a16="http://schemas.microsoft.com/office/drawing/2014/main" id="{292F2A5A-37E7-4DF0-AC58-98AEC1BD1E08}"/>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78739</xdr:rowOff>
    </xdr:from>
    <xdr:to>
      <xdr:col>107</xdr:col>
      <xdr:colOff>101600</xdr:colOff>
      <xdr:row>84</xdr:row>
      <xdr:rowOff>8889</xdr:rowOff>
    </xdr:to>
    <xdr:sp macro="" textlink="">
      <xdr:nvSpPr>
        <xdr:cNvPr id="718" name="フローチャート: 判断 717">
          <a:extLst>
            <a:ext uri="{FF2B5EF4-FFF2-40B4-BE49-F238E27FC236}">
              <a16:creationId xmlns:a16="http://schemas.microsoft.com/office/drawing/2014/main" id="{56ECBDEC-90BF-4C07-A762-9A8528ECE54B}"/>
            </a:ext>
          </a:extLst>
        </xdr:cNvPr>
        <xdr:cNvSpPr/>
      </xdr:nvSpPr>
      <xdr:spPr>
        <a:xfrm>
          <a:off x="20383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19" name="フローチャート: 判断 718">
          <a:extLst>
            <a:ext uri="{FF2B5EF4-FFF2-40B4-BE49-F238E27FC236}">
              <a16:creationId xmlns:a16="http://schemas.microsoft.com/office/drawing/2014/main" id="{B2BE36F5-D4E4-45EA-92AC-4DA75E835A38}"/>
            </a:ext>
          </a:extLst>
        </xdr:cNvPr>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20" name="フローチャート: 判断 719">
          <a:extLst>
            <a:ext uri="{FF2B5EF4-FFF2-40B4-BE49-F238E27FC236}">
              <a16:creationId xmlns:a16="http://schemas.microsoft.com/office/drawing/2014/main" id="{E9A22AA9-E275-443B-8EB6-9B1BFAAD9B34}"/>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CB53B91-8374-4245-B30F-F3CB0E64FF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D5F6AAC-D4FC-497F-8B13-B174B64E01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6EC8534-8A64-4C82-8F42-D4535A73AA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DD9BF07-8897-44E4-87B0-454B054809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D609638-AA39-40FD-BBF5-25777935B0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26" name="楕円 725">
          <a:extLst>
            <a:ext uri="{FF2B5EF4-FFF2-40B4-BE49-F238E27FC236}">
              <a16:creationId xmlns:a16="http://schemas.microsoft.com/office/drawing/2014/main" id="{DEED507E-1D6C-438F-BD61-D06DEEF798AE}"/>
            </a:ext>
          </a:extLst>
        </xdr:cNvPr>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87901</xdr:rowOff>
    </xdr:from>
    <xdr:ext cx="469744" cy="259045"/>
    <xdr:sp macro="" textlink="">
      <xdr:nvSpPr>
        <xdr:cNvPr id="727" name="【消防施設】&#10;一人当たり面積該当値テキスト">
          <a:extLst>
            <a:ext uri="{FF2B5EF4-FFF2-40B4-BE49-F238E27FC236}">
              <a16:creationId xmlns:a16="http://schemas.microsoft.com/office/drawing/2014/main" id="{F320D777-AB28-4DB8-9AE3-2716B834D47A}"/>
            </a:ext>
          </a:extLst>
        </xdr:cNvPr>
        <xdr:cNvSpPr txBox="1"/>
      </xdr:nvSpPr>
      <xdr:spPr>
        <a:xfrm>
          <a:off x="22199600" y="1431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728" name="楕円 727">
          <a:extLst>
            <a:ext uri="{FF2B5EF4-FFF2-40B4-BE49-F238E27FC236}">
              <a16:creationId xmlns:a16="http://schemas.microsoft.com/office/drawing/2014/main" id="{7DC840FF-2CBE-443D-A4A0-C765AA3FBCE1}"/>
            </a:ext>
          </a:extLst>
        </xdr:cNvPr>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120396</xdr:rowOff>
    </xdr:to>
    <xdr:cxnSp macro="">
      <xdr:nvCxnSpPr>
        <xdr:cNvPr id="729" name="直線コネクタ 728">
          <a:extLst>
            <a:ext uri="{FF2B5EF4-FFF2-40B4-BE49-F238E27FC236}">
              <a16:creationId xmlns:a16="http://schemas.microsoft.com/office/drawing/2014/main" id="{C3BC8444-2B94-4F7B-A0A0-5B0B62AAB09D}"/>
            </a:ext>
          </a:extLst>
        </xdr:cNvPr>
        <xdr:cNvCxnSpPr/>
      </xdr:nvCxnSpPr>
      <xdr:spPr>
        <a:xfrm flipV="1">
          <a:off x="21323300" y="1451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76454</xdr:rowOff>
    </xdr:from>
    <xdr:to>
      <xdr:col>107</xdr:col>
      <xdr:colOff>101600</xdr:colOff>
      <xdr:row>85</xdr:row>
      <xdr:rowOff>6604</xdr:rowOff>
    </xdr:to>
    <xdr:sp macro="" textlink="">
      <xdr:nvSpPr>
        <xdr:cNvPr id="730" name="楕円 729">
          <a:extLst>
            <a:ext uri="{FF2B5EF4-FFF2-40B4-BE49-F238E27FC236}">
              <a16:creationId xmlns:a16="http://schemas.microsoft.com/office/drawing/2014/main" id="{FF920BA1-590D-451B-A4EE-7D553EB907DB}"/>
            </a:ext>
          </a:extLst>
        </xdr:cNvPr>
        <xdr:cNvSpPr/>
      </xdr:nvSpPr>
      <xdr:spPr>
        <a:xfrm>
          <a:off x="20383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127254</xdr:rowOff>
    </xdr:to>
    <xdr:cxnSp macro="">
      <xdr:nvCxnSpPr>
        <xdr:cNvPr id="731" name="直線コネクタ 730">
          <a:extLst>
            <a:ext uri="{FF2B5EF4-FFF2-40B4-BE49-F238E27FC236}">
              <a16:creationId xmlns:a16="http://schemas.microsoft.com/office/drawing/2014/main" id="{2DE70F32-ADC1-4257-8768-99F6FE238BC8}"/>
            </a:ext>
          </a:extLst>
        </xdr:cNvPr>
        <xdr:cNvCxnSpPr/>
      </xdr:nvCxnSpPr>
      <xdr:spPr>
        <a:xfrm flipV="1">
          <a:off x="20434300" y="145221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32" name="楕円 731">
          <a:extLst>
            <a:ext uri="{FF2B5EF4-FFF2-40B4-BE49-F238E27FC236}">
              <a16:creationId xmlns:a16="http://schemas.microsoft.com/office/drawing/2014/main" id="{94443EDF-E812-4207-9A94-7E37079784A3}"/>
            </a:ext>
          </a:extLst>
        </xdr:cNvPr>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127254</xdr:rowOff>
    </xdr:from>
    <xdr:to>
      <xdr:col>107</xdr:col>
      <xdr:colOff>50800</xdr:colOff>
      <xdr:row>84</xdr:row>
      <xdr:rowOff>134113</xdr:rowOff>
    </xdr:to>
    <xdr:cxnSp macro="">
      <xdr:nvCxnSpPr>
        <xdr:cNvPr id="733" name="直線コネクタ 732">
          <a:extLst>
            <a:ext uri="{FF2B5EF4-FFF2-40B4-BE49-F238E27FC236}">
              <a16:creationId xmlns:a16="http://schemas.microsoft.com/office/drawing/2014/main" id="{D45134C7-504B-4711-B04E-2ABB7C37CE51}"/>
            </a:ext>
          </a:extLst>
        </xdr:cNvPr>
        <xdr:cNvCxnSpPr/>
      </xdr:nvCxnSpPr>
      <xdr:spPr>
        <a:xfrm flipV="1">
          <a:off x="19545300" y="145290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734" name="楕円 733">
          <a:extLst>
            <a:ext uri="{FF2B5EF4-FFF2-40B4-BE49-F238E27FC236}">
              <a16:creationId xmlns:a16="http://schemas.microsoft.com/office/drawing/2014/main" id="{3A55F147-98A9-4C0E-AA12-7FE83B32A200}"/>
            </a:ext>
          </a:extLst>
        </xdr:cNvPr>
        <xdr:cNvSpPr/>
      </xdr:nvSpPr>
      <xdr:spPr>
        <a:xfrm>
          <a:off x="18605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140970</xdr:rowOff>
    </xdr:to>
    <xdr:cxnSp macro="">
      <xdr:nvCxnSpPr>
        <xdr:cNvPr id="735" name="直線コネクタ 734">
          <a:extLst>
            <a:ext uri="{FF2B5EF4-FFF2-40B4-BE49-F238E27FC236}">
              <a16:creationId xmlns:a16="http://schemas.microsoft.com/office/drawing/2014/main" id="{4984BCCC-9D52-41D1-8BE5-D5DC25623C71}"/>
            </a:ext>
          </a:extLst>
        </xdr:cNvPr>
        <xdr:cNvCxnSpPr/>
      </xdr:nvCxnSpPr>
      <xdr:spPr>
        <a:xfrm flipV="1">
          <a:off x="18656300" y="145359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736" name="n_1aveValue【消防施設】&#10;一人当たり面積">
          <a:extLst>
            <a:ext uri="{FF2B5EF4-FFF2-40B4-BE49-F238E27FC236}">
              <a16:creationId xmlns:a16="http://schemas.microsoft.com/office/drawing/2014/main" id="{DCA87896-3960-4B73-9489-7266A40B5D2C}"/>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25416</xdr:rowOff>
    </xdr:from>
    <xdr:ext cx="469744" cy="259045"/>
    <xdr:sp macro="" textlink="">
      <xdr:nvSpPr>
        <xdr:cNvPr id="737" name="n_2aveValue【消防施設】&#10;一人当たり面積">
          <a:extLst>
            <a:ext uri="{FF2B5EF4-FFF2-40B4-BE49-F238E27FC236}">
              <a16:creationId xmlns:a16="http://schemas.microsoft.com/office/drawing/2014/main" id="{4E041D50-0A36-4FF6-AFE6-FC1BD5CA2352}"/>
            </a:ext>
          </a:extLst>
        </xdr:cNvPr>
        <xdr:cNvSpPr txBox="1"/>
      </xdr:nvSpPr>
      <xdr:spPr>
        <a:xfrm>
          <a:off x="201994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38" name="n_3aveValue【消防施設】&#10;一人当たり面積">
          <a:extLst>
            <a:ext uri="{FF2B5EF4-FFF2-40B4-BE49-F238E27FC236}">
              <a16:creationId xmlns:a16="http://schemas.microsoft.com/office/drawing/2014/main" id="{1BC8AE18-3A22-41DA-881D-E95808D377BB}"/>
            </a:ext>
          </a:extLst>
        </xdr:cNvPr>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39" name="n_4aveValue【消防施設】&#10;一人当たり面積">
          <a:extLst>
            <a:ext uri="{FF2B5EF4-FFF2-40B4-BE49-F238E27FC236}">
              <a16:creationId xmlns:a16="http://schemas.microsoft.com/office/drawing/2014/main" id="{7D71BF19-8B03-4C7A-94F8-5F39F26EC48E}"/>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740" name="n_1mainValue【消防施設】&#10;一人当たり面積">
          <a:extLst>
            <a:ext uri="{FF2B5EF4-FFF2-40B4-BE49-F238E27FC236}">
              <a16:creationId xmlns:a16="http://schemas.microsoft.com/office/drawing/2014/main" id="{4D4F8389-D31D-4B8E-B47A-87A3DCBD3E35}"/>
            </a:ext>
          </a:extLst>
        </xdr:cNvPr>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169181</xdr:rowOff>
    </xdr:from>
    <xdr:ext cx="469744" cy="259045"/>
    <xdr:sp macro="" textlink="">
      <xdr:nvSpPr>
        <xdr:cNvPr id="741" name="n_2mainValue【消防施設】&#10;一人当たり面積">
          <a:extLst>
            <a:ext uri="{FF2B5EF4-FFF2-40B4-BE49-F238E27FC236}">
              <a16:creationId xmlns:a16="http://schemas.microsoft.com/office/drawing/2014/main" id="{186FD36C-8B09-4BA8-9BCF-E3F9725F2D19}"/>
            </a:ext>
          </a:extLst>
        </xdr:cNvPr>
        <xdr:cNvSpPr txBox="1"/>
      </xdr:nvSpPr>
      <xdr:spPr>
        <a:xfrm>
          <a:off x="201994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42" name="n_3mainValue【消防施設】&#10;一人当たり面積">
          <a:extLst>
            <a:ext uri="{FF2B5EF4-FFF2-40B4-BE49-F238E27FC236}">
              <a16:creationId xmlns:a16="http://schemas.microsoft.com/office/drawing/2014/main" id="{FB034078-19B1-42B9-B2D5-C504ABA5DC78}"/>
            </a:ext>
          </a:extLst>
        </xdr:cNvPr>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743" name="n_4mainValue【消防施設】&#10;一人当たり面積">
          <a:extLst>
            <a:ext uri="{FF2B5EF4-FFF2-40B4-BE49-F238E27FC236}">
              <a16:creationId xmlns:a16="http://schemas.microsoft.com/office/drawing/2014/main" id="{BF23BA68-ED2C-4C40-AF04-D288FFD3A45F}"/>
            </a:ext>
          </a:extLst>
        </xdr:cNvPr>
        <xdr:cNvSpPr txBox="1"/>
      </xdr:nvSpPr>
      <xdr:spPr>
        <a:xfrm>
          <a:off x="18421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EC39E97E-9EC9-4D8A-9964-4BC248E587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FE5D6F9E-242B-4746-A7D4-CF57CACEE8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D8C0DD5D-4658-497A-B0C4-CD9F10D4D7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37F22546-C6F6-48B6-A092-5AE9A43C9B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123516AB-0288-4556-8B37-9D0098DE61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8BC9F957-4002-4B2E-8C92-C907E1827F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2C9DB3E2-88D2-43FC-B52F-AFFEB8FF47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B01B5175-0031-43D2-87C1-7E0028BFC2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B46A6590-B21E-4CC3-8116-8307A63F92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44F5F4EE-2984-4E8D-B7AA-096B373BC5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97CC1D72-2693-449D-BE6D-CADCC2881A7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77DFCB9A-E3F9-4D33-9A56-D66AE07276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9773069B-50FA-40AA-B89B-3E4FE356AF6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1F9EF3B4-F777-4401-85E5-44A81895C0C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C266E845-F032-4229-951C-DC90BFA622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E004E0E3-26C9-4DA7-85F1-1AC7C5BEA8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F3718C9E-553C-499C-BA3B-801243015B8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ABFB9FBD-C847-4ED3-97B2-38EB5FB2EA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4B221129-5221-4F01-94E7-6080DCABB2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EF0C60A4-C1A6-4A6B-A06C-9D01E0B751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CAE0E502-907B-4FC3-93BD-C3C2657AF4B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D7013420-86AF-4B63-85A8-F27396E60C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C1ED350C-C522-4722-9FB0-5E4EE2E345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31443DC6-C5CF-4C0B-A07D-B922F28C12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300D1850-3F2D-48DD-8112-C84057DABD9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4C34A0C5-016D-4D45-915A-935BACAD5FB7}"/>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庁舎】&#10;有形固定資産減価償却率最小値テキスト">
          <a:extLst>
            <a:ext uri="{FF2B5EF4-FFF2-40B4-BE49-F238E27FC236}">
              <a16:creationId xmlns:a16="http://schemas.microsoft.com/office/drawing/2014/main" id="{DD2A7B08-3D1B-40C5-A903-93E1BE1D227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4DED23C8-6DC4-44E6-98D3-B127B68DF48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72" name="【庁舎】&#10;有形固定資産減価償却率最大値テキスト">
          <a:extLst>
            <a:ext uri="{FF2B5EF4-FFF2-40B4-BE49-F238E27FC236}">
              <a16:creationId xmlns:a16="http://schemas.microsoft.com/office/drawing/2014/main" id="{30E3101A-CAE8-46DE-802B-33220D17981B}"/>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73" name="直線コネクタ 772">
          <a:extLst>
            <a:ext uri="{FF2B5EF4-FFF2-40B4-BE49-F238E27FC236}">
              <a16:creationId xmlns:a16="http://schemas.microsoft.com/office/drawing/2014/main" id="{893764F1-1467-4336-AD58-8AF7C23F712C}"/>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774" name="【庁舎】&#10;有形固定資産減価償却率平均値テキスト">
          <a:extLst>
            <a:ext uri="{FF2B5EF4-FFF2-40B4-BE49-F238E27FC236}">
              <a16:creationId xmlns:a16="http://schemas.microsoft.com/office/drawing/2014/main" id="{BA934AB2-54AF-4812-A4DB-B77F74CF6BFF}"/>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75" name="フローチャート: 判断 774">
          <a:extLst>
            <a:ext uri="{FF2B5EF4-FFF2-40B4-BE49-F238E27FC236}">
              <a16:creationId xmlns:a16="http://schemas.microsoft.com/office/drawing/2014/main" id="{5BD9B8FD-B128-410D-A8F6-4910C5B2072B}"/>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6" name="フローチャート: 判断 775">
          <a:extLst>
            <a:ext uri="{FF2B5EF4-FFF2-40B4-BE49-F238E27FC236}">
              <a16:creationId xmlns:a16="http://schemas.microsoft.com/office/drawing/2014/main" id="{94871BF5-5038-406E-A7DB-4CB19A500A59}"/>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7" name="フローチャート: 判断 776">
          <a:extLst>
            <a:ext uri="{FF2B5EF4-FFF2-40B4-BE49-F238E27FC236}">
              <a16:creationId xmlns:a16="http://schemas.microsoft.com/office/drawing/2014/main" id="{2E11B11B-A9A7-434B-A0E8-8547EF6214BC}"/>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78" name="フローチャート: 判断 777">
          <a:extLst>
            <a:ext uri="{FF2B5EF4-FFF2-40B4-BE49-F238E27FC236}">
              <a16:creationId xmlns:a16="http://schemas.microsoft.com/office/drawing/2014/main" id="{7B461A85-4AFB-4374-B725-F6060CDA965A}"/>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779" name="フローチャート: 判断 778">
          <a:extLst>
            <a:ext uri="{FF2B5EF4-FFF2-40B4-BE49-F238E27FC236}">
              <a16:creationId xmlns:a16="http://schemas.microsoft.com/office/drawing/2014/main" id="{D6CBB46F-BC47-4B0C-8919-FBD399CB5631}"/>
            </a:ext>
          </a:extLst>
        </xdr:cNvPr>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8E6F56D-E1A9-46A3-A2E1-1E81252F68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BA5EDF8-7961-4246-943D-1C92483CC1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82D478B-6DD5-4F03-8D92-4833CF6C3F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983E8A8-FADA-4F1E-8D02-C6C46C3A41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8019C3A-ABBC-4F36-A7D3-4F7AB54BA4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785" name="楕円 784">
          <a:extLst>
            <a:ext uri="{FF2B5EF4-FFF2-40B4-BE49-F238E27FC236}">
              <a16:creationId xmlns:a16="http://schemas.microsoft.com/office/drawing/2014/main" id="{99087E8C-6E85-4A25-80DB-2E2FEE8D85EC}"/>
            </a:ext>
          </a:extLst>
        </xdr:cNvPr>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133185</xdr:rowOff>
    </xdr:from>
    <xdr:ext cx="405111" cy="259045"/>
    <xdr:sp macro="" textlink="">
      <xdr:nvSpPr>
        <xdr:cNvPr id="786" name="【庁舎】&#10;有形固定資産減価償却率該当値テキスト">
          <a:extLst>
            <a:ext uri="{FF2B5EF4-FFF2-40B4-BE49-F238E27FC236}">
              <a16:creationId xmlns:a16="http://schemas.microsoft.com/office/drawing/2014/main" id="{25D5FFB9-44C3-4187-A05D-5C595ADF517D}"/>
            </a:ext>
          </a:extLst>
        </xdr:cNvPr>
        <xdr:cNvSpPr txBox="1"/>
      </xdr:nvSpPr>
      <xdr:spPr>
        <a:xfrm>
          <a:off x="16357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113574</xdr:rowOff>
    </xdr:from>
    <xdr:to>
      <xdr:col>81</xdr:col>
      <xdr:colOff>101600</xdr:colOff>
      <xdr:row>104</xdr:row>
      <xdr:rowOff>43724</xdr:rowOff>
    </xdr:to>
    <xdr:sp macro="" textlink="">
      <xdr:nvSpPr>
        <xdr:cNvPr id="787" name="楕円 786">
          <a:extLst>
            <a:ext uri="{FF2B5EF4-FFF2-40B4-BE49-F238E27FC236}">
              <a16:creationId xmlns:a16="http://schemas.microsoft.com/office/drawing/2014/main" id="{A8DD585B-DE95-41AB-9EBC-6A0E78BBA2E0}"/>
            </a:ext>
          </a:extLst>
        </xdr:cNvPr>
        <xdr:cNvSpPr/>
      </xdr:nvSpPr>
      <xdr:spPr>
        <a:xfrm>
          <a:off x="15430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103</xdr:row>
      <xdr:rowOff>164374</xdr:rowOff>
    </xdr:to>
    <xdr:cxnSp macro="">
      <xdr:nvCxnSpPr>
        <xdr:cNvPr id="788" name="直線コネクタ 787">
          <a:extLst>
            <a:ext uri="{FF2B5EF4-FFF2-40B4-BE49-F238E27FC236}">
              <a16:creationId xmlns:a16="http://schemas.microsoft.com/office/drawing/2014/main" id="{47702C00-B687-41AF-B56D-80917D7C8802}"/>
            </a:ext>
          </a:extLst>
        </xdr:cNvPr>
        <xdr:cNvCxnSpPr/>
      </xdr:nvCxnSpPr>
      <xdr:spPr>
        <a:xfrm flipV="1">
          <a:off x="15481300" y="1782045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89" name="楕円 788">
          <a:extLst>
            <a:ext uri="{FF2B5EF4-FFF2-40B4-BE49-F238E27FC236}">
              <a16:creationId xmlns:a16="http://schemas.microsoft.com/office/drawing/2014/main" id="{D389B581-CB1B-49EB-911B-D7FC9380786C}"/>
            </a:ext>
          </a:extLst>
        </xdr:cNvPr>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164374</xdr:rowOff>
    </xdr:from>
    <xdr:to>
      <xdr:col>81</xdr:col>
      <xdr:colOff>50800</xdr:colOff>
      <xdr:row>104</xdr:row>
      <xdr:rowOff>108857</xdr:rowOff>
    </xdr:to>
    <xdr:cxnSp macro="">
      <xdr:nvCxnSpPr>
        <xdr:cNvPr id="790" name="直線コネクタ 789">
          <a:extLst>
            <a:ext uri="{FF2B5EF4-FFF2-40B4-BE49-F238E27FC236}">
              <a16:creationId xmlns:a16="http://schemas.microsoft.com/office/drawing/2014/main" id="{F5C06626-DC98-4651-AB47-9978D870BEB7}"/>
            </a:ext>
          </a:extLst>
        </xdr:cNvPr>
        <xdr:cNvCxnSpPr/>
      </xdr:nvCxnSpPr>
      <xdr:spPr>
        <a:xfrm flipV="1">
          <a:off x="14592300" y="1782372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791" name="楕円 790">
          <a:extLst>
            <a:ext uri="{FF2B5EF4-FFF2-40B4-BE49-F238E27FC236}">
              <a16:creationId xmlns:a16="http://schemas.microsoft.com/office/drawing/2014/main" id="{A3997D7C-B147-4A5E-9383-587AD0A89063}"/>
            </a:ext>
          </a:extLst>
        </xdr:cNvPr>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108857</xdr:rowOff>
    </xdr:to>
    <xdr:cxnSp macro="">
      <xdr:nvCxnSpPr>
        <xdr:cNvPr id="792" name="直線コネクタ 791">
          <a:extLst>
            <a:ext uri="{FF2B5EF4-FFF2-40B4-BE49-F238E27FC236}">
              <a16:creationId xmlns:a16="http://schemas.microsoft.com/office/drawing/2014/main" id="{DDFC38C4-513A-4591-BB88-03C225C7C1C1}"/>
            </a:ext>
          </a:extLst>
        </xdr:cNvPr>
        <xdr:cNvCxnSpPr/>
      </xdr:nvCxnSpPr>
      <xdr:spPr>
        <a:xfrm>
          <a:off x="13703300" y="179037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793" name="楕円 792">
          <a:extLst>
            <a:ext uri="{FF2B5EF4-FFF2-40B4-BE49-F238E27FC236}">
              <a16:creationId xmlns:a16="http://schemas.microsoft.com/office/drawing/2014/main" id="{09DA8E67-0D98-4784-B3E1-A2DA24BC6312}"/>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72934</xdr:rowOff>
    </xdr:to>
    <xdr:cxnSp macro="">
      <xdr:nvCxnSpPr>
        <xdr:cNvPr id="794" name="直線コネクタ 793">
          <a:extLst>
            <a:ext uri="{FF2B5EF4-FFF2-40B4-BE49-F238E27FC236}">
              <a16:creationId xmlns:a16="http://schemas.microsoft.com/office/drawing/2014/main" id="{C34FBEC8-8A0D-49DD-B48A-5875F9355E5F}"/>
            </a:ext>
          </a:extLst>
        </xdr:cNvPr>
        <xdr:cNvCxnSpPr/>
      </xdr:nvCxnSpPr>
      <xdr:spPr>
        <a:xfrm>
          <a:off x="12814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795" name="n_1aveValue【庁舎】&#10;有形固定資産減価償却率">
          <a:extLst>
            <a:ext uri="{FF2B5EF4-FFF2-40B4-BE49-F238E27FC236}">
              <a16:creationId xmlns:a16="http://schemas.microsoft.com/office/drawing/2014/main" id="{CA40EE58-5970-49AC-AC0F-4201E5A3E81A}"/>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96" name="n_2aveValue【庁舎】&#10;有形固定資産減価償却率">
          <a:extLst>
            <a:ext uri="{FF2B5EF4-FFF2-40B4-BE49-F238E27FC236}">
              <a16:creationId xmlns:a16="http://schemas.microsoft.com/office/drawing/2014/main" id="{9D5A71AC-2A72-4826-949B-A68357482B52}"/>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797" name="n_3aveValue【庁舎】&#10;有形固定資産減価償却率">
          <a:extLst>
            <a:ext uri="{FF2B5EF4-FFF2-40B4-BE49-F238E27FC236}">
              <a16:creationId xmlns:a16="http://schemas.microsoft.com/office/drawing/2014/main" id="{A6436A9D-C71F-4674-AB65-618385954E5D}"/>
            </a:ext>
          </a:extLst>
        </xdr:cNvPr>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129557</xdr:rowOff>
    </xdr:from>
    <xdr:ext cx="405111" cy="259045"/>
    <xdr:sp macro="" textlink="">
      <xdr:nvSpPr>
        <xdr:cNvPr id="798" name="n_4aveValue【庁舎】&#10;有形固定資産減価償却率">
          <a:extLst>
            <a:ext uri="{FF2B5EF4-FFF2-40B4-BE49-F238E27FC236}">
              <a16:creationId xmlns:a16="http://schemas.microsoft.com/office/drawing/2014/main" id="{E00D4CF7-548A-4C7A-AEAF-E42A32A331D1}"/>
            </a:ext>
          </a:extLst>
        </xdr:cNvPr>
        <xdr:cNvSpPr txBox="1"/>
      </xdr:nvSpPr>
      <xdr:spPr>
        <a:xfrm>
          <a:off x="12611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60251</xdr:rowOff>
    </xdr:from>
    <xdr:ext cx="405111" cy="259045"/>
    <xdr:sp macro="" textlink="">
      <xdr:nvSpPr>
        <xdr:cNvPr id="799" name="n_1mainValue【庁舎】&#10;有形固定資産減価償却率">
          <a:extLst>
            <a:ext uri="{FF2B5EF4-FFF2-40B4-BE49-F238E27FC236}">
              <a16:creationId xmlns:a16="http://schemas.microsoft.com/office/drawing/2014/main" id="{FF8AB57A-8351-4771-BEB8-348AD48C8BD5}"/>
            </a:ext>
          </a:extLst>
        </xdr:cNvPr>
        <xdr:cNvSpPr txBox="1"/>
      </xdr:nvSpPr>
      <xdr:spPr>
        <a:xfrm>
          <a:off x="15266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800" name="n_2mainValue【庁舎】&#10;有形固定資産減価償却率">
          <a:extLst>
            <a:ext uri="{FF2B5EF4-FFF2-40B4-BE49-F238E27FC236}">
              <a16:creationId xmlns:a16="http://schemas.microsoft.com/office/drawing/2014/main" id="{061866A1-3067-424D-970B-F52F7E0B6FAA}"/>
            </a:ext>
          </a:extLst>
        </xdr:cNvPr>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801" name="n_3mainValue【庁舎】&#10;有形固定資産減価償却率">
          <a:extLst>
            <a:ext uri="{FF2B5EF4-FFF2-40B4-BE49-F238E27FC236}">
              <a16:creationId xmlns:a16="http://schemas.microsoft.com/office/drawing/2014/main" id="{D1BC5336-74BA-4C7C-B816-D5AE1193E61D}"/>
            </a:ext>
          </a:extLst>
        </xdr:cNvPr>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02" name="n_4mainValue【庁舎】&#10;有形固定資産減価償却率">
          <a:extLst>
            <a:ext uri="{FF2B5EF4-FFF2-40B4-BE49-F238E27FC236}">
              <a16:creationId xmlns:a16="http://schemas.microsoft.com/office/drawing/2014/main" id="{5D65EFF3-3DDF-41EF-B47D-4E486A30212B}"/>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D3423D50-E560-455F-89C4-5AA833B40D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63D652BE-D93B-4755-9456-828B3E8B97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38C09E4E-56B9-43EE-A5B2-A96A43C016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6380BB4E-C721-44E3-9450-7E21258EAE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6A9F8F01-FA73-4676-9C12-D279A43EF5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FD9374AB-73B0-4744-A609-F36711504B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A4863237-7BCC-4A36-BF12-0F7ECA90C0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453740D6-5FFC-4203-BE89-924F220423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A74EAF97-4BD7-44BD-ACA1-A655C4E535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626B6771-E783-404A-A6B5-02DB8B0A39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D61A0E3E-CACF-4415-9E93-E5B08C8048C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24A8A163-5707-4EAB-A621-DFAA425073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96B970F2-B66D-446C-AC7B-CE9DB1DA754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36E4230A-1FC6-4589-B556-F9EDDE05E36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C469A769-3402-4382-849A-5B1C18448AB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3D6FE41-4CD7-434A-98A2-FBCFF93EE56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3166FEF4-8229-4265-8A64-40C39D44971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533B10E8-AF9C-497E-8858-86DB7DB995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A82839CF-B37B-4CDA-8F2A-23FB26BAE15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DF84BA54-47B4-4E2F-A901-70884FB6A0E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1EE5C6A1-C203-41A8-A3B0-48D6177DEA8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CC03BC3C-D764-4009-B7B0-CD27759C5D4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3DDC7DE3-270B-4D9B-8C5B-B855AE27C6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6B5D2313-D4C3-4F94-8B81-46A81CF8EB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1D920D04-1258-49AC-A48E-9B5A909EE5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828" name="直線コネクタ 827">
          <a:extLst>
            <a:ext uri="{FF2B5EF4-FFF2-40B4-BE49-F238E27FC236}">
              <a16:creationId xmlns:a16="http://schemas.microsoft.com/office/drawing/2014/main" id="{A6F6AB10-D1B2-4B47-B4E1-8198786A69C8}"/>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9" name="【庁舎】&#10;一人当たり面積最小値テキスト">
          <a:extLst>
            <a:ext uri="{FF2B5EF4-FFF2-40B4-BE49-F238E27FC236}">
              <a16:creationId xmlns:a16="http://schemas.microsoft.com/office/drawing/2014/main" id="{D4D13FA1-7F8B-4D2D-9C7D-6637162B862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30" name="直線コネクタ 829">
          <a:extLst>
            <a:ext uri="{FF2B5EF4-FFF2-40B4-BE49-F238E27FC236}">
              <a16:creationId xmlns:a16="http://schemas.microsoft.com/office/drawing/2014/main" id="{6D1B6C27-D7C2-4992-B8BD-EF828E2AE4CA}"/>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831" name="【庁舎】&#10;一人当たり面積最大値テキスト">
          <a:extLst>
            <a:ext uri="{FF2B5EF4-FFF2-40B4-BE49-F238E27FC236}">
              <a16:creationId xmlns:a16="http://schemas.microsoft.com/office/drawing/2014/main" id="{0BE2C28B-28E7-422E-B3D8-B617918ED79C}"/>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832" name="直線コネクタ 831">
          <a:extLst>
            <a:ext uri="{FF2B5EF4-FFF2-40B4-BE49-F238E27FC236}">
              <a16:creationId xmlns:a16="http://schemas.microsoft.com/office/drawing/2014/main" id="{0F0C2ACA-408F-4B80-861B-78D8FA5DC4C8}"/>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833" name="【庁舎】&#10;一人当たり面積平均値テキスト">
          <a:extLst>
            <a:ext uri="{FF2B5EF4-FFF2-40B4-BE49-F238E27FC236}">
              <a16:creationId xmlns:a16="http://schemas.microsoft.com/office/drawing/2014/main" id="{B2A4CEEA-222B-47ED-A3EB-B55C6084496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4" name="フローチャート: 判断 833">
          <a:extLst>
            <a:ext uri="{FF2B5EF4-FFF2-40B4-BE49-F238E27FC236}">
              <a16:creationId xmlns:a16="http://schemas.microsoft.com/office/drawing/2014/main" id="{D547508D-A7CC-4DCD-B167-C7597545D84F}"/>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835" name="フローチャート: 判断 834">
          <a:extLst>
            <a:ext uri="{FF2B5EF4-FFF2-40B4-BE49-F238E27FC236}">
              <a16:creationId xmlns:a16="http://schemas.microsoft.com/office/drawing/2014/main" id="{EEBA481A-8CCD-47D6-8CA3-AE4B2B808CCB}"/>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72752</xdr:rowOff>
    </xdr:from>
    <xdr:to>
      <xdr:col>107</xdr:col>
      <xdr:colOff>101600</xdr:colOff>
      <xdr:row>106</xdr:row>
      <xdr:rowOff>2902</xdr:rowOff>
    </xdr:to>
    <xdr:sp macro="" textlink="">
      <xdr:nvSpPr>
        <xdr:cNvPr id="836" name="フローチャート: 判断 835">
          <a:extLst>
            <a:ext uri="{FF2B5EF4-FFF2-40B4-BE49-F238E27FC236}">
              <a16:creationId xmlns:a16="http://schemas.microsoft.com/office/drawing/2014/main" id="{D87E3048-2D5C-4704-82C5-AEDD3EC6F562}"/>
            </a:ext>
          </a:extLst>
        </xdr:cNvPr>
        <xdr:cNvSpPr/>
      </xdr:nvSpPr>
      <xdr:spPr>
        <a:xfrm>
          <a:off x="20383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126637</xdr:rowOff>
    </xdr:from>
    <xdr:to>
      <xdr:col>102</xdr:col>
      <xdr:colOff>165100</xdr:colOff>
      <xdr:row>106</xdr:row>
      <xdr:rowOff>56787</xdr:rowOff>
    </xdr:to>
    <xdr:sp macro="" textlink="">
      <xdr:nvSpPr>
        <xdr:cNvPr id="837" name="フローチャート: 判断 836">
          <a:extLst>
            <a:ext uri="{FF2B5EF4-FFF2-40B4-BE49-F238E27FC236}">
              <a16:creationId xmlns:a16="http://schemas.microsoft.com/office/drawing/2014/main" id="{46D89A53-E5B9-4294-9638-F8C964AC9073}"/>
            </a:ext>
          </a:extLst>
        </xdr:cNvPr>
        <xdr:cNvSpPr/>
      </xdr:nvSpPr>
      <xdr:spPr>
        <a:xfrm>
          <a:off x="19494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838" name="フローチャート: 判断 837">
          <a:extLst>
            <a:ext uri="{FF2B5EF4-FFF2-40B4-BE49-F238E27FC236}">
              <a16:creationId xmlns:a16="http://schemas.microsoft.com/office/drawing/2014/main" id="{FAAAC9CE-7FE1-4366-AAE1-7671B2594FEF}"/>
            </a:ext>
          </a:extLst>
        </xdr:cNvPr>
        <xdr:cNvSpPr/>
      </xdr:nvSpPr>
      <xdr:spPr>
        <a:xfrm>
          <a:off x="18605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424AC43-7D44-476D-BC26-92C3DBBEA6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BECBEB0-F78E-4CE8-8BE5-0472E3B9F4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0114FE6-7D97-4479-93E5-18DC443044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45E0435-FBC4-4A2C-8421-85A1584A33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2BBBE1D8-F191-4536-899A-60002C0BEA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844" name="楕円 843">
          <a:extLst>
            <a:ext uri="{FF2B5EF4-FFF2-40B4-BE49-F238E27FC236}">
              <a16:creationId xmlns:a16="http://schemas.microsoft.com/office/drawing/2014/main" id="{7775690C-0026-4C6C-A472-4D8E58E4D215}"/>
            </a:ext>
          </a:extLst>
        </xdr:cNvPr>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845" name="【庁舎】&#10;一人当たり面積該当値テキスト">
          <a:extLst>
            <a:ext uri="{FF2B5EF4-FFF2-40B4-BE49-F238E27FC236}">
              <a16:creationId xmlns:a16="http://schemas.microsoft.com/office/drawing/2014/main" id="{33AB23CA-D39C-4F5C-AF5A-5C0BD85050A7}"/>
            </a:ext>
          </a:extLst>
        </xdr:cNvPr>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90714</xdr:rowOff>
    </xdr:from>
    <xdr:to>
      <xdr:col>112</xdr:col>
      <xdr:colOff>38100</xdr:colOff>
      <xdr:row>104</xdr:row>
      <xdr:rowOff>20864</xdr:rowOff>
    </xdr:to>
    <xdr:sp macro="" textlink="">
      <xdr:nvSpPr>
        <xdr:cNvPr id="846" name="楕円 845">
          <a:extLst>
            <a:ext uri="{FF2B5EF4-FFF2-40B4-BE49-F238E27FC236}">
              <a16:creationId xmlns:a16="http://schemas.microsoft.com/office/drawing/2014/main" id="{C96AA0ED-F5F1-40A8-9D83-B50DF3D5DDE3}"/>
            </a:ext>
          </a:extLst>
        </xdr:cNvPr>
        <xdr:cNvSpPr/>
      </xdr:nvSpPr>
      <xdr:spPr>
        <a:xfrm>
          <a:off x="21272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141514</xdr:rowOff>
    </xdr:from>
    <xdr:to>
      <xdr:col>116</xdr:col>
      <xdr:colOff>63500</xdr:colOff>
      <xdr:row>104</xdr:row>
      <xdr:rowOff>7620</xdr:rowOff>
    </xdr:to>
    <xdr:cxnSp macro="">
      <xdr:nvCxnSpPr>
        <xdr:cNvPr id="847" name="直線コネクタ 846">
          <a:extLst>
            <a:ext uri="{FF2B5EF4-FFF2-40B4-BE49-F238E27FC236}">
              <a16:creationId xmlns:a16="http://schemas.microsoft.com/office/drawing/2014/main" id="{1C5F7C01-47C2-4C3D-8816-7F660B808FA8}"/>
            </a:ext>
          </a:extLst>
        </xdr:cNvPr>
        <xdr:cNvCxnSpPr/>
      </xdr:nvCxnSpPr>
      <xdr:spPr>
        <a:xfrm>
          <a:off x="21323300" y="1780086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33564</xdr:rowOff>
    </xdr:from>
    <xdr:to>
      <xdr:col>107</xdr:col>
      <xdr:colOff>101600</xdr:colOff>
      <xdr:row>104</xdr:row>
      <xdr:rowOff>135164</xdr:rowOff>
    </xdr:to>
    <xdr:sp macro="" textlink="">
      <xdr:nvSpPr>
        <xdr:cNvPr id="848" name="楕円 847">
          <a:extLst>
            <a:ext uri="{FF2B5EF4-FFF2-40B4-BE49-F238E27FC236}">
              <a16:creationId xmlns:a16="http://schemas.microsoft.com/office/drawing/2014/main" id="{636DB5B4-7750-4797-A576-17A319591A40}"/>
            </a:ext>
          </a:extLst>
        </xdr:cNvPr>
        <xdr:cNvSpPr/>
      </xdr:nvSpPr>
      <xdr:spPr>
        <a:xfrm>
          <a:off x="20383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141514</xdr:rowOff>
    </xdr:from>
    <xdr:to>
      <xdr:col>111</xdr:col>
      <xdr:colOff>177800</xdr:colOff>
      <xdr:row>104</xdr:row>
      <xdr:rowOff>84364</xdr:rowOff>
    </xdr:to>
    <xdr:cxnSp macro="">
      <xdr:nvCxnSpPr>
        <xdr:cNvPr id="849" name="直線コネクタ 848">
          <a:extLst>
            <a:ext uri="{FF2B5EF4-FFF2-40B4-BE49-F238E27FC236}">
              <a16:creationId xmlns:a16="http://schemas.microsoft.com/office/drawing/2014/main" id="{8CC5C75D-6271-42F1-BD24-04FFB58D8757}"/>
            </a:ext>
          </a:extLst>
        </xdr:cNvPr>
        <xdr:cNvCxnSpPr/>
      </xdr:nvCxnSpPr>
      <xdr:spPr>
        <a:xfrm flipV="1">
          <a:off x="20434300" y="178008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54792</xdr:rowOff>
    </xdr:from>
    <xdr:to>
      <xdr:col>102</xdr:col>
      <xdr:colOff>165100</xdr:colOff>
      <xdr:row>104</xdr:row>
      <xdr:rowOff>156392</xdr:rowOff>
    </xdr:to>
    <xdr:sp macro="" textlink="">
      <xdr:nvSpPr>
        <xdr:cNvPr id="850" name="楕円 849">
          <a:extLst>
            <a:ext uri="{FF2B5EF4-FFF2-40B4-BE49-F238E27FC236}">
              <a16:creationId xmlns:a16="http://schemas.microsoft.com/office/drawing/2014/main" id="{0EC1D3B5-C520-4333-B005-E83D24B20780}"/>
            </a:ext>
          </a:extLst>
        </xdr:cNvPr>
        <xdr:cNvSpPr/>
      </xdr:nvSpPr>
      <xdr:spPr>
        <a:xfrm>
          <a:off x="19494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84364</xdr:rowOff>
    </xdr:from>
    <xdr:to>
      <xdr:col>107</xdr:col>
      <xdr:colOff>50800</xdr:colOff>
      <xdr:row>104</xdr:row>
      <xdr:rowOff>105592</xdr:rowOff>
    </xdr:to>
    <xdr:cxnSp macro="">
      <xdr:nvCxnSpPr>
        <xdr:cNvPr id="851" name="直線コネクタ 850">
          <a:extLst>
            <a:ext uri="{FF2B5EF4-FFF2-40B4-BE49-F238E27FC236}">
              <a16:creationId xmlns:a16="http://schemas.microsoft.com/office/drawing/2014/main" id="{0EBCAC4C-2A67-4F0A-8683-7916495F8701}"/>
            </a:ext>
          </a:extLst>
        </xdr:cNvPr>
        <xdr:cNvCxnSpPr/>
      </xdr:nvCxnSpPr>
      <xdr:spPr>
        <a:xfrm flipV="1">
          <a:off x="19545300" y="179151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56424</xdr:rowOff>
    </xdr:from>
    <xdr:to>
      <xdr:col>98</xdr:col>
      <xdr:colOff>38100</xdr:colOff>
      <xdr:row>104</xdr:row>
      <xdr:rowOff>158024</xdr:rowOff>
    </xdr:to>
    <xdr:sp macro="" textlink="">
      <xdr:nvSpPr>
        <xdr:cNvPr id="852" name="楕円 851">
          <a:extLst>
            <a:ext uri="{FF2B5EF4-FFF2-40B4-BE49-F238E27FC236}">
              <a16:creationId xmlns:a16="http://schemas.microsoft.com/office/drawing/2014/main" id="{F9A64DF9-5392-42A6-A9EA-AE4D6F3F91CC}"/>
            </a:ext>
          </a:extLst>
        </xdr:cNvPr>
        <xdr:cNvSpPr/>
      </xdr:nvSpPr>
      <xdr:spPr>
        <a:xfrm>
          <a:off x="18605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105592</xdr:rowOff>
    </xdr:from>
    <xdr:to>
      <xdr:col>102</xdr:col>
      <xdr:colOff>114300</xdr:colOff>
      <xdr:row>104</xdr:row>
      <xdr:rowOff>107224</xdr:rowOff>
    </xdr:to>
    <xdr:cxnSp macro="">
      <xdr:nvCxnSpPr>
        <xdr:cNvPr id="853" name="直線コネクタ 852">
          <a:extLst>
            <a:ext uri="{FF2B5EF4-FFF2-40B4-BE49-F238E27FC236}">
              <a16:creationId xmlns:a16="http://schemas.microsoft.com/office/drawing/2014/main" id="{6412F2E1-225C-46B4-BEE7-17D5F3535F8F}"/>
            </a:ext>
          </a:extLst>
        </xdr:cNvPr>
        <xdr:cNvCxnSpPr/>
      </xdr:nvCxnSpPr>
      <xdr:spPr>
        <a:xfrm flipV="1">
          <a:off x="18656300" y="1793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854" name="n_1aveValue【庁舎】&#10;一人当たり面積">
          <a:extLst>
            <a:ext uri="{FF2B5EF4-FFF2-40B4-BE49-F238E27FC236}">
              <a16:creationId xmlns:a16="http://schemas.microsoft.com/office/drawing/2014/main" id="{3AD6D0EC-F1B5-47B4-B71F-2531510706CF}"/>
            </a:ext>
          </a:extLst>
        </xdr:cNvPr>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165479</xdr:rowOff>
    </xdr:from>
    <xdr:ext cx="469744" cy="259045"/>
    <xdr:sp macro="" textlink="">
      <xdr:nvSpPr>
        <xdr:cNvPr id="855" name="n_2aveValue【庁舎】&#10;一人当たり面積">
          <a:extLst>
            <a:ext uri="{FF2B5EF4-FFF2-40B4-BE49-F238E27FC236}">
              <a16:creationId xmlns:a16="http://schemas.microsoft.com/office/drawing/2014/main" id="{AC0969FA-AF60-4029-9757-31A1337C89E9}"/>
            </a:ext>
          </a:extLst>
        </xdr:cNvPr>
        <xdr:cNvSpPr txBox="1"/>
      </xdr:nvSpPr>
      <xdr:spPr>
        <a:xfrm>
          <a:off x="201994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47914</xdr:rowOff>
    </xdr:from>
    <xdr:ext cx="469744" cy="259045"/>
    <xdr:sp macro="" textlink="">
      <xdr:nvSpPr>
        <xdr:cNvPr id="856" name="n_3aveValue【庁舎】&#10;一人当たり面積">
          <a:extLst>
            <a:ext uri="{FF2B5EF4-FFF2-40B4-BE49-F238E27FC236}">
              <a16:creationId xmlns:a16="http://schemas.microsoft.com/office/drawing/2014/main" id="{FD6BC36F-85AD-4D51-8F4C-7344A0FDEDA8}"/>
            </a:ext>
          </a:extLst>
        </xdr:cNvPr>
        <xdr:cNvSpPr txBox="1"/>
      </xdr:nvSpPr>
      <xdr:spPr>
        <a:xfrm>
          <a:off x="19310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52813</xdr:rowOff>
    </xdr:from>
    <xdr:ext cx="469744" cy="259045"/>
    <xdr:sp macro="" textlink="">
      <xdr:nvSpPr>
        <xdr:cNvPr id="857" name="n_4aveValue【庁舎】&#10;一人当たり面積">
          <a:extLst>
            <a:ext uri="{FF2B5EF4-FFF2-40B4-BE49-F238E27FC236}">
              <a16:creationId xmlns:a16="http://schemas.microsoft.com/office/drawing/2014/main" id="{5E06D0E2-B75D-4B84-8B9E-FCEDFD27648F}"/>
            </a:ext>
          </a:extLst>
        </xdr:cNvPr>
        <xdr:cNvSpPr txBox="1"/>
      </xdr:nvSpPr>
      <xdr:spPr>
        <a:xfrm>
          <a:off x="184214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37391</xdr:rowOff>
    </xdr:from>
    <xdr:ext cx="469744" cy="259045"/>
    <xdr:sp macro="" textlink="">
      <xdr:nvSpPr>
        <xdr:cNvPr id="858" name="n_1mainValue【庁舎】&#10;一人当たり面積">
          <a:extLst>
            <a:ext uri="{FF2B5EF4-FFF2-40B4-BE49-F238E27FC236}">
              <a16:creationId xmlns:a16="http://schemas.microsoft.com/office/drawing/2014/main" id="{4778CCEF-B0A9-4625-BA4D-209BD4DB226B}"/>
            </a:ext>
          </a:extLst>
        </xdr:cNvPr>
        <xdr:cNvSpPr txBox="1"/>
      </xdr:nvSpPr>
      <xdr:spPr>
        <a:xfrm>
          <a:off x="21075727" y="175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151691</xdr:rowOff>
    </xdr:from>
    <xdr:ext cx="469744" cy="259045"/>
    <xdr:sp macro="" textlink="">
      <xdr:nvSpPr>
        <xdr:cNvPr id="859" name="n_2mainValue【庁舎】&#10;一人当たり面積">
          <a:extLst>
            <a:ext uri="{FF2B5EF4-FFF2-40B4-BE49-F238E27FC236}">
              <a16:creationId xmlns:a16="http://schemas.microsoft.com/office/drawing/2014/main" id="{3B51FACE-80B6-444B-874A-FE7FC9712E54}"/>
            </a:ext>
          </a:extLst>
        </xdr:cNvPr>
        <xdr:cNvSpPr txBox="1"/>
      </xdr:nvSpPr>
      <xdr:spPr>
        <a:xfrm>
          <a:off x="201994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1469</xdr:rowOff>
    </xdr:from>
    <xdr:ext cx="469744" cy="259045"/>
    <xdr:sp macro="" textlink="">
      <xdr:nvSpPr>
        <xdr:cNvPr id="860" name="n_3mainValue【庁舎】&#10;一人当たり面積">
          <a:extLst>
            <a:ext uri="{FF2B5EF4-FFF2-40B4-BE49-F238E27FC236}">
              <a16:creationId xmlns:a16="http://schemas.microsoft.com/office/drawing/2014/main" id="{EB43D107-1ADF-4EF4-9EE4-8EA3E9305E0B}"/>
            </a:ext>
          </a:extLst>
        </xdr:cNvPr>
        <xdr:cNvSpPr txBox="1"/>
      </xdr:nvSpPr>
      <xdr:spPr>
        <a:xfrm>
          <a:off x="19310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3101</xdr:rowOff>
    </xdr:from>
    <xdr:ext cx="469744" cy="259045"/>
    <xdr:sp macro="" textlink="">
      <xdr:nvSpPr>
        <xdr:cNvPr id="861" name="n_4mainValue【庁舎】&#10;一人当たり面積">
          <a:extLst>
            <a:ext uri="{FF2B5EF4-FFF2-40B4-BE49-F238E27FC236}">
              <a16:creationId xmlns:a16="http://schemas.microsoft.com/office/drawing/2014/main" id="{15F7FF14-6731-43FE-8174-1FB708247DEE}"/>
            </a:ext>
          </a:extLst>
        </xdr:cNvPr>
        <xdr:cNvSpPr txBox="1"/>
      </xdr:nvSpPr>
      <xdr:spPr>
        <a:xfrm>
          <a:off x="18421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538BD024-6A80-4FA2-9599-D32BC15BE6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EB9E509C-B640-4288-9729-214802EB6D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DADABACE-96FC-450E-81DD-618963BE42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類似団体と比較して特に有形固定資産減価償却率が高い施設は、保健センター・保健所、福祉施設であり、低い施設は、市民会館、一般廃棄物処理施設である。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年度に小代保健センターを小代診療所に用途変更したものの、築約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する香住老人福祉センターを香美町保健センターとして用いることになったことにより、減価償却率は依然高い水準となっている。類似団体の平均と比較しても大きく乖離しているため、今後は大規模修繕や移転を含めて検討していく必要がある。</a:t>
          </a:r>
        </a:p>
        <a:p>
          <a:r>
            <a:rPr kumimoji="1" lang="ja-JP" altLang="en-US" sz="1300">
              <a:latin typeface="ＭＳ Ｐゴシック" panose="020B0600070205080204" pitchFamily="50" charset="-128"/>
              <a:ea typeface="ＭＳ Ｐゴシック" panose="020B0600070205080204" pitchFamily="50" charset="-128"/>
            </a:rPr>
            <a:t>　市民会館については、令和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年度に主要施設である香住文化会館の建て替えを行ったことにより、減価償却率が大きく低下している。</a:t>
          </a:r>
        </a:p>
        <a:p>
          <a:r>
            <a:rPr kumimoji="1" lang="ja-JP" altLang="en-US" sz="1300">
              <a:latin typeface="ＭＳ Ｐゴシック" panose="020B0600070205080204" pitchFamily="50" charset="-128"/>
              <a:ea typeface="ＭＳ Ｐゴシック" panose="020B0600070205080204" pitchFamily="50" charset="-128"/>
            </a:rPr>
            <a:t>　庁舎においても、施設の老朽化が進んでいた小代地域局の建て替えが、令和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年度に完了したため、減価償却率は低下している。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人口の減少や全国平均を上回る高齢化率に加え、第１次産業を中心とした町内経済の長引く低迷などにより、財政基盤が弱く、類似団体を大幅に下回っている。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年度は、コロナ禍で落ち込んでいた経済活動が徐々に再開され始めた影響で、財政力指数の算出基礎となる所得割や法人税等といった基準財政収入額が増となったことにより、単年度でみると前年度比で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か年平均の財政力指数は前年度と同値となった。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20562</xdr:rowOff>
    </xdr:from>
    <xdr:to>
      <xdr:col>15</xdr:col>
      <xdr:colOff>133350</xdr:colOff>
      <xdr:row>42</xdr:row>
      <xdr:rowOff>122162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コロナ禍からの経済活動の再開に対する支援の実施や燃油高騰による光熱水費等の増の影響で、経常収支比率の算出基礎となる経常経費充当一般財源が増となった一方で、普通交付税等の経常一般財源が減になったことで、</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類似団体内平均値より高い数値となっていることから、今後も公債費の抑制や、事務事業の見直しなどにより、引き続き経常経費の抑制に努める。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64</xdr:row>
      <xdr:rowOff>73152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30916"/>
          <a:ext cx="8382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63</xdr:row>
      <xdr:rowOff>51562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3091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63</xdr:row>
      <xdr:rowOff>70866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529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143256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22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町の面積が広く、狭隘な谷筋に集落が広範囲に点在している地域特性もあり、支所配置などの行政経費が嵩むため、類似団体に比べて人口１人当たりの行政効率は低くなる現状にある。</a:t>
          </a: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87117</xdr:rowOff>
    </xdr:from>
    <xdr:to>
      <xdr:col>23</xdr:col>
      <xdr:colOff>133350</xdr:colOff>
      <xdr:row>88</xdr:row>
      <xdr:rowOff>88147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5174717"/>
          <a:ext cx="8382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51180</xdr:rowOff>
    </xdr:from>
    <xdr:to>
      <xdr:col>19</xdr:col>
      <xdr:colOff>133350</xdr:colOff>
      <xdr:row>88</xdr:row>
      <xdr:rowOff>87117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5138780"/>
          <a:ext cx="889000" cy="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31406</xdr:rowOff>
    </xdr:from>
    <xdr:to>
      <xdr:col>15</xdr:col>
      <xdr:colOff>82550</xdr:colOff>
      <xdr:row>88</xdr:row>
      <xdr:rowOff>51180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776106"/>
          <a:ext cx="8890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103384</xdr:rowOff>
    </xdr:from>
    <xdr:to>
      <xdr:col>11</xdr:col>
      <xdr:colOff>31750</xdr:colOff>
      <xdr:row>86</xdr:row>
      <xdr:rowOff>31406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76634"/>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145504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37347</xdr:rowOff>
    </xdr:from>
    <xdr:to>
      <xdr:col>23</xdr:col>
      <xdr:colOff>184150</xdr:colOff>
      <xdr:row>88</xdr:row>
      <xdr:rowOff>138947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51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9424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50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36317</xdr:rowOff>
    </xdr:from>
    <xdr:to>
      <xdr:col>19</xdr:col>
      <xdr:colOff>184150</xdr:colOff>
      <xdr:row>88</xdr:row>
      <xdr:rowOff>137917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51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122694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21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380</xdr:rowOff>
    </xdr:from>
    <xdr:to>
      <xdr:col>15</xdr:col>
      <xdr:colOff>133350</xdr:colOff>
      <xdr:row>88</xdr:row>
      <xdr:rowOff>101980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50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86757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51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152056</xdr:rowOff>
    </xdr:from>
    <xdr:to>
      <xdr:col>11</xdr:col>
      <xdr:colOff>82550</xdr:colOff>
      <xdr:row>86</xdr:row>
      <xdr:rowOff>82206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66983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8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52584</xdr:rowOff>
    </xdr:from>
    <xdr:to>
      <xdr:col>7</xdr:col>
      <xdr:colOff>31750</xdr:colOff>
      <xdr:row>85</xdr:row>
      <xdr:rowOff>154184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138961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7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全国平均はもとより類似団体平均と比較しても常に低い水準で推移しており、県内でも最も低い値となっている。要因として、初任給の低さや主幹級への登用の遅れが挙げられる。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今後も、人事院勧告に準拠した職員給与等の適正化に努めるとともに指数の上昇を図る。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146755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146755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実職員数の増減はほぼ同水準を維持しているものの、出生数の減少等による人口減少が深刻化し前年度比で</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人増となっている。</a:t>
          </a:r>
        </a:p>
        <a:p>
          <a:r>
            <a:rPr kumimoji="1" lang="ja-JP" altLang="en-US" sz="1300">
              <a:latin typeface="ＭＳ Ｐゴシック" panose="020B0600070205080204" pitchFamily="50" charset="-128"/>
              <a:ea typeface="ＭＳ Ｐゴシック" panose="020B0600070205080204" pitchFamily="50" charset="-128"/>
            </a:rPr>
            <a:t>　今後も必要な業務量を把握し、事務の合理化・能率化を図り、定年引上げに伴う組織体制などにも考慮した定員適正化計画を策定し、適切な定員管理に努める。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128764</xdr:rowOff>
    </xdr:from>
    <xdr:to>
      <xdr:col>81</xdr:col>
      <xdr:colOff>44450</xdr:colOff>
      <xdr:row>62</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87214"/>
          <a:ext cx="8382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92569</xdr:rowOff>
    </xdr:from>
    <xdr:to>
      <xdr:col>77</xdr:col>
      <xdr:colOff>44450</xdr:colOff>
      <xdr:row>61</xdr:row>
      <xdr:rowOff>128764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510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88547</xdr:rowOff>
    </xdr:from>
    <xdr:to>
      <xdr:col>72</xdr:col>
      <xdr:colOff>203200</xdr:colOff>
      <xdr:row>61</xdr:row>
      <xdr:rowOff>92569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4699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118039</xdr:rowOff>
    </xdr:from>
    <xdr:to>
      <xdr:col>73</xdr:col>
      <xdr:colOff>44450</xdr:colOff>
      <xdr:row>61</xdr:row>
      <xdr:rowOff>48189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58366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72461</xdr:rowOff>
    </xdr:from>
    <xdr:to>
      <xdr:col>68</xdr:col>
      <xdr:colOff>152400</xdr:colOff>
      <xdr:row>61</xdr:row>
      <xdr:rowOff>88547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3091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144851</xdr:rowOff>
    </xdr:from>
    <xdr:to>
      <xdr:col>68</xdr:col>
      <xdr:colOff>203200</xdr:colOff>
      <xdr:row>61</xdr:row>
      <xdr:rowOff>75001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126083</xdr:rowOff>
    </xdr:from>
    <xdr:to>
      <xdr:col>64</xdr:col>
      <xdr:colOff>152400</xdr:colOff>
      <xdr:row>61</xdr:row>
      <xdr:rowOff>56233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1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66410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77964</xdr:rowOff>
    </xdr:from>
    <xdr:to>
      <xdr:col>77</xdr:col>
      <xdr:colOff>95250</xdr:colOff>
      <xdr:row>62</xdr:row>
      <xdr:rowOff>8114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164341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2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41769</xdr:rowOff>
    </xdr:from>
    <xdr:to>
      <xdr:col>73</xdr:col>
      <xdr:colOff>44450</xdr:colOff>
      <xdr:row>61</xdr:row>
      <xdr:rowOff>143369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128146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8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37747</xdr:rowOff>
    </xdr:from>
    <xdr:to>
      <xdr:col>68</xdr:col>
      <xdr:colOff>203200</xdr:colOff>
      <xdr:row>61</xdr:row>
      <xdr:rowOff>139347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124124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21661</xdr:rowOff>
    </xdr:from>
    <xdr:to>
      <xdr:col>64</xdr:col>
      <xdr:colOff>152400</xdr:colOff>
      <xdr:row>61</xdr:row>
      <xdr:rowOff>123261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108038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繰上償還等により近年は同水準を維持してきたが、令和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年度は交付税措置期間の終了等の影響により、前年度比で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ポイント悪化した。さらに、今後は近年実施してきた公共施設等の大規模改修の影響により上昇が見込まれる。</a:t>
          </a:r>
        </a:p>
        <a:p>
          <a:r>
            <a:rPr kumimoji="1" lang="ja-JP" altLang="en-US" sz="1300">
              <a:latin typeface="ＭＳ Ｐゴシック" panose="020B0600070205080204" pitchFamily="50" charset="-128"/>
              <a:ea typeface="ＭＳ Ｐゴシック" panose="020B0600070205080204" pitchFamily="50" charset="-128"/>
            </a:rPr>
            <a:t>　引き続き地方債発行額の抑制や交付税算入率の高い地方債の選択、繰上償還の実施などに取り組み、適正な水準の維持を図る。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138006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067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154094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42</xdr:row>
      <xdr:rowOff>154094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170180</xdr:rowOff>
    </xdr:from>
    <xdr:to>
      <xdr:col>73</xdr:col>
      <xdr:colOff>44450</xdr:colOff>
      <xdr:row>42</xdr:row>
      <xdr:rowOff>100330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110507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38946</xdr:rowOff>
    </xdr:from>
    <xdr:to>
      <xdr:col>68</xdr:col>
      <xdr:colOff>203200</xdr:colOff>
      <xdr:row>42</xdr:row>
      <xdr:rowOff>140546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150723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年度は、公営企業債等への繰入見込額が減となったことや、充当可能基金のふるさとづくり基金等の積立が増となったことにより、前年度比で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年々改善はしているものの、今後も老朽化等に伴う大規模な施設整備の実施や退職手当負担見込額の増が見込まれるため、引き続き地方債残高等を計画的に管理し、財政の健全化に努める。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62128</xdr:rowOff>
    </xdr:from>
    <xdr:to>
      <xdr:col>81</xdr:col>
      <xdr:colOff>44450</xdr:colOff>
      <xdr:row>17</xdr:row>
      <xdr:rowOff>16154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0532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16154</xdr:rowOff>
    </xdr:from>
    <xdr:to>
      <xdr:col>77</xdr:col>
      <xdr:colOff>44450</xdr:colOff>
      <xdr:row>17</xdr:row>
      <xdr:rowOff>114605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30804"/>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114605</xdr:rowOff>
    </xdr:from>
    <xdr:to>
      <xdr:col>72</xdr:col>
      <xdr:colOff>203200</xdr:colOff>
      <xdr:row>17</xdr:row>
      <xdr:rowOff>169621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029255"/>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130302</xdr:rowOff>
    </xdr:from>
    <xdr:to>
      <xdr:col>73</xdr:col>
      <xdr:colOff>44450</xdr:colOff>
      <xdr:row>15</xdr:row>
      <xdr:rowOff>60452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169621</xdr:rowOff>
    </xdr:from>
    <xdr:to>
      <xdr:col>68</xdr:col>
      <xdr:colOff>152400</xdr:colOff>
      <xdr:row>18</xdr:row>
      <xdr:rowOff>111100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84271"/>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171196</xdr:rowOff>
    </xdr:from>
    <xdr:to>
      <xdr:col>68</xdr:col>
      <xdr:colOff>203200</xdr:colOff>
      <xdr:row>16</xdr:row>
      <xdr:rowOff>101346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111523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28702</xdr:rowOff>
    </xdr:from>
    <xdr:to>
      <xdr:col>64</xdr:col>
      <xdr:colOff>152400</xdr:colOff>
      <xdr:row>16</xdr:row>
      <xdr:rowOff>130302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140479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4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11328</xdr:rowOff>
    </xdr:from>
    <xdr:to>
      <xdr:col>81</xdr:col>
      <xdr:colOff>95250</xdr:colOff>
      <xdr:row>16</xdr:row>
      <xdr:rowOff>112928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154855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2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136804</xdr:rowOff>
    </xdr:from>
    <xdr:to>
      <xdr:col>77</xdr:col>
      <xdr:colOff>95250</xdr:colOff>
      <xdr:row>17</xdr:row>
      <xdr:rowOff>66954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51731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63805</xdr:rowOff>
    </xdr:from>
    <xdr:to>
      <xdr:col>73</xdr:col>
      <xdr:colOff>44450</xdr:colOff>
      <xdr:row>17</xdr:row>
      <xdr:rowOff>165405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150182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118821</xdr:rowOff>
    </xdr:from>
    <xdr:to>
      <xdr:col>68</xdr:col>
      <xdr:colOff>203200</xdr:colOff>
      <xdr:row>18</xdr:row>
      <xdr:rowOff>48971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0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33748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11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60300</xdr:rowOff>
    </xdr:from>
    <xdr:to>
      <xdr:col>64</xdr:col>
      <xdr:colOff>152400</xdr:colOff>
      <xdr:row>18</xdr:row>
      <xdr:rowOff>161900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1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146676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23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年度に会計年度任用職員の給与が人件費に計上されて以降は、類似団体とおおよそ同水準となり、令和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36</xdr:row>
      <xdr:rowOff>67128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5157"/>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64407</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6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37193</xdr:rowOff>
    </xdr:from>
    <xdr:to>
      <xdr:col>15</xdr:col>
      <xdr:colOff>98425</xdr:colOff>
      <xdr:row>36</xdr:row>
      <xdr:rowOff>1814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95043"/>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51905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37193</xdr:rowOff>
    </xdr:from>
    <xdr:to>
      <xdr:col>11</xdr:col>
      <xdr:colOff>9525</xdr:colOff>
      <xdr:row>33</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9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24493</xdr:rowOff>
    </xdr:from>
    <xdr:to>
      <xdr:col>11</xdr:col>
      <xdr:colOff>60325</xdr:colOff>
      <xdr:row>35</xdr:row>
      <xdr:rowOff>126093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110870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6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13607</xdr:rowOff>
    </xdr:from>
    <xdr:to>
      <xdr:col>20</xdr:col>
      <xdr:colOff>38100</xdr:colOff>
      <xdr:row>35</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125384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37391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157843</xdr:rowOff>
    </xdr:from>
    <xdr:to>
      <xdr:col>11</xdr:col>
      <xdr:colOff>60325</xdr:colOff>
      <xdr:row>33</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98170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168728</xdr:rowOff>
    </xdr:from>
    <xdr:to>
      <xdr:col>6</xdr:col>
      <xdr:colOff>171450</xdr:colOff>
      <xdr:row>33</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109055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ポイント増となっており、その要因として、燃油高騰による光熱水費の増や給食費無償化に伴う充当財源の減による一般財源相当額の増等が挙げられる。</a:t>
          </a:r>
        </a:p>
        <a:p>
          <a:r>
            <a:rPr kumimoji="1" lang="ja-JP" altLang="en-US" sz="1300">
              <a:latin typeface="ＭＳ Ｐゴシック" panose="020B0600070205080204" pitchFamily="50" charset="-128"/>
              <a:ea typeface="ＭＳ Ｐゴシック" panose="020B0600070205080204" pitchFamily="50" charset="-128"/>
            </a:rPr>
            <a:t>　今後も事務経費や光熱水費をはじめ、公共施設等総合管理計画に基づく公共施設の統廃合を適切に行い、施設管理経費の面でも更なる縮減を図る。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15</xdr:row>
      <xdr:rowOff>123190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68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9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968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要因は、単独事業として実施している乳幼児、こども医療費助成事業が過疎地域持続的発展特別事業債の特定財源を充当しているからで、一般財源の額が相対的に少なくなっていることが挙げられる。また、福祉事務所設置町村ではないため、生活保護関連経費が無いことも要因の一つ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53</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58255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年度は物価高騰等によりその他経費が嵩む一方で、水道事業への企業会計繰出金等が減となったことで、前年度比と同水準を維持している。</a:t>
          </a:r>
        </a:p>
        <a:p>
          <a:r>
            <a:rPr kumimoji="1" lang="ja-JP" altLang="en-US" sz="1200">
              <a:latin typeface="ＭＳ Ｐゴシック" panose="020B0600070205080204" pitchFamily="50" charset="-128"/>
              <a:ea typeface="ＭＳ Ｐゴシック" panose="020B0600070205080204" pitchFamily="50" charset="-128"/>
            </a:rPr>
            <a:t>　また、後期高齢者医療特別会計や介護保険特別会計などへの繰出金については、近年一定の水準で推移しているが、高齢化の影響等により増嵩が懸念されるため、今後も引き続き、経常経費の抑制及び自主財源の確保に努め、現在の水準を維持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55</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ポイント増となっており、その要因として、下水道事業や公立香住病院への企業会計繰出金の増等が挙げられる。</a:t>
          </a:r>
        </a:p>
        <a:p>
          <a:r>
            <a:rPr kumimoji="1" lang="ja-JP" altLang="en-US" sz="1300">
              <a:latin typeface="ＭＳ Ｐゴシック" panose="020B0600070205080204" pitchFamily="50" charset="-128"/>
              <a:ea typeface="ＭＳ Ｐゴシック" panose="020B0600070205080204" pitchFamily="50" charset="-128"/>
            </a:rPr>
            <a:t>　今後は、一般会計において、経常的経費を抑制していくことはもとより、公営企業会計において、経営戦略等に基づく経営の効率化に努めていくことなどにより、補助費の抑制を図る。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32294</xdr:rowOff>
    </xdr:from>
    <xdr:to>
      <xdr:col>82</xdr:col>
      <xdr:colOff>107950</xdr:colOff>
      <xdr:row>37</xdr:row>
      <xdr:rowOff>30661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04494"/>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32294</xdr:rowOff>
    </xdr:from>
    <xdr:to>
      <xdr:col>78</xdr:col>
      <xdr:colOff>69850</xdr:colOff>
      <xdr:row>36</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044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4536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14151</xdr:rowOff>
    </xdr:from>
    <xdr:to>
      <xdr:col>74</xdr:col>
      <xdr:colOff>31750</xdr:colOff>
      <xdr:row>36</xdr:row>
      <xdr:rowOff>115751</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125928</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43724</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48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1089</xdr:rowOff>
    </xdr:from>
    <xdr:to>
      <xdr:col>69</xdr:col>
      <xdr:colOff>142875</xdr:colOff>
      <xdr:row>36</xdr:row>
      <xdr:rowOff>102689</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112866</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123388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152944</xdr:rowOff>
    </xdr:from>
    <xdr:to>
      <xdr:col>78</xdr:col>
      <xdr:colOff>120650</xdr:colOff>
      <xdr:row>36</xdr:row>
      <xdr:rowOff>83094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67871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79301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年度に実施した防災行政無線整備事業にかかる緊急防災・減災事業債の元利償還金等が挙げられる。</a:t>
          </a:r>
        </a:p>
        <a:p>
          <a:r>
            <a:rPr kumimoji="1" lang="ja-JP" altLang="en-US" sz="1300">
              <a:latin typeface="ＭＳ Ｐゴシック" panose="020B0600070205080204" pitchFamily="50" charset="-128"/>
              <a:ea typeface="ＭＳ Ｐゴシック" panose="020B0600070205080204" pitchFamily="50" charset="-128"/>
            </a:rPr>
            <a:t>　今後も地方債発行額の抑制、繰上償還の実施及び基金の活用も検討しながら財政の健全化に努めていく。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83565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59537"/>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595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147574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17272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692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137922</xdr:rowOff>
    </xdr:from>
    <xdr:to>
      <xdr:col>6</xdr:col>
      <xdr:colOff>171450</xdr:colOff>
      <xdr:row>80</xdr:row>
      <xdr:rowOff>68072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52849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年度は、経常収支比率の算出基礎となる経常一般財源について、普通交付税の減等の影響により、</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ポイントの増加となった。なお、類似団体の乖離が縮まっていることから経常収支比率に占める公債費の割合が減少している。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今後も引き続き経常経費の抑制に継続して取り組むとともに、公債費の繰上償還や年度借入総額の抑制などを行い、財政の健全化に努める。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83566</xdr:rowOff>
    </xdr:from>
    <xdr:to>
      <xdr:col>82</xdr:col>
      <xdr:colOff>107950</xdr:colOff>
      <xdr:row>75</xdr:row>
      <xdr:rowOff>65278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599416"/>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83566</xdr:rowOff>
    </xdr:from>
    <xdr:to>
      <xdr:col>78</xdr:col>
      <xdr:colOff>69850</xdr:colOff>
      <xdr:row>74</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599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21844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95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xdr:rowOff>
    </xdr:from>
    <xdr:to>
      <xdr:col>74</xdr:col>
      <xdr:colOff>31750</xdr:colOff>
      <xdr:row>76</xdr:row>
      <xdr:rowOff>113792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35560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25908</xdr:rowOff>
    </xdr:from>
    <xdr:to>
      <xdr:col>69</xdr:col>
      <xdr:colOff>142875</xdr:colOff>
      <xdr:row>76</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32766</xdr:rowOff>
    </xdr:from>
    <xdr:to>
      <xdr:col>78</xdr:col>
      <xdr:colOff>120650</xdr:colOff>
      <xdr:row>73</xdr:row>
      <xdr:rowOff>134366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144543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31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142494</xdr:rowOff>
    </xdr:from>
    <xdr:to>
      <xdr:col>74</xdr:col>
      <xdr:colOff>31750</xdr:colOff>
      <xdr:row>74</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76060</xdr:rowOff>
    </xdr:from>
    <xdr:to>
      <xdr:col>29</xdr:col>
      <xdr:colOff>127000</xdr:colOff>
      <xdr:row>12</xdr:row>
      <xdr:rowOff>169532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81085"/>
          <a:ext cx="647700" cy="9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169532</xdr:rowOff>
    </xdr:from>
    <xdr:to>
      <xdr:col>26</xdr:col>
      <xdr:colOff>50800</xdr:colOff>
      <xdr:row>13</xdr:row>
      <xdr:rowOff>73508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74557"/>
          <a:ext cx="698500" cy="7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73508</xdr:rowOff>
    </xdr:from>
    <xdr:to>
      <xdr:col>22</xdr:col>
      <xdr:colOff>114300</xdr:colOff>
      <xdr:row>14</xdr:row>
      <xdr:rowOff>36360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49983"/>
          <a:ext cx="698500" cy="13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161417</xdr:rowOff>
    </xdr:from>
    <xdr:to>
      <xdr:col>22</xdr:col>
      <xdr:colOff>165100</xdr:colOff>
      <xdr:row>17</xdr:row>
      <xdr:rowOff>91567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76344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36360</xdr:rowOff>
    </xdr:from>
    <xdr:to>
      <xdr:col>18</xdr:col>
      <xdr:colOff>177800</xdr:colOff>
      <xdr:row>14</xdr:row>
      <xdr:rowOff>79210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4285"/>
          <a:ext cx="698500" cy="4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167932</xdr:rowOff>
    </xdr:from>
    <xdr:to>
      <xdr:col>19</xdr:col>
      <xdr:colOff>38100</xdr:colOff>
      <xdr:row>17</xdr:row>
      <xdr:rowOff>98082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82859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4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3264</xdr:rowOff>
    </xdr:from>
    <xdr:to>
      <xdr:col>15</xdr:col>
      <xdr:colOff>101600</xdr:colOff>
      <xdr:row>17</xdr:row>
      <xdr:rowOff>104864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5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89641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25260</xdr:rowOff>
    </xdr:from>
    <xdr:to>
      <xdr:col>29</xdr:col>
      <xdr:colOff>177800</xdr:colOff>
      <xdr:row>12</xdr:row>
      <xdr:rowOff>126860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30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143387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118732</xdr:rowOff>
    </xdr:from>
    <xdr:to>
      <xdr:col>26</xdr:col>
      <xdr:colOff>101600</xdr:colOff>
      <xdr:row>13</xdr:row>
      <xdr:rowOff>48882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2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59059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9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22708</xdr:rowOff>
    </xdr:from>
    <xdr:to>
      <xdr:col>22</xdr:col>
      <xdr:colOff>165100</xdr:colOff>
      <xdr:row>13</xdr:row>
      <xdr:rowOff>124308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9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134485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6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157010</xdr:rowOff>
    </xdr:from>
    <xdr:to>
      <xdr:col>19</xdr:col>
      <xdr:colOff>38100</xdr:colOff>
      <xdr:row>14</xdr:row>
      <xdr:rowOff>87160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97337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28410</xdr:rowOff>
    </xdr:from>
    <xdr:to>
      <xdr:col>15</xdr:col>
      <xdr:colOff>101600</xdr:colOff>
      <xdr:row>14</xdr:row>
      <xdr:rowOff>130010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7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140187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4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296164</xdr:rowOff>
    </xdr:from>
    <xdr:to>
      <xdr:col>29</xdr:col>
      <xdr:colOff>127000</xdr:colOff>
      <xdr:row>35</xdr:row>
      <xdr:rowOff>107272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63614"/>
          <a:ext cx="647700" cy="15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48819</xdr:rowOff>
    </xdr:from>
    <xdr:to>
      <xdr:col>26</xdr:col>
      <xdr:colOff>50800</xdr:colOff>
      <xdr:row>35</xdr:row>
      <xdr:rowOff>107272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59169"/>
          <a:ext cx="698500" cy="5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48819</xdr:rowOff>
    </xdr:from>
    <xdr:to>
      <xdr:col>22</xdr:col>
      <xdr:colOff>114300</xdr:colOff>
      <xdr:row>35</xdr:row>
      <xdr:rowOff>145288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59169"/>
          <a:ext cx="6985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45991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9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47607</xdr:rowOff>
    </xdr:from>
    <xdr:to>
      <xdr:col>18</xdr:col>
      <xdr:colOff>177800</xdr:colOff>
      <xdr:row>35</xdr:row>
      <xdr:rowOff>145288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657957"/>
          <a:ext cx="698500" cy="9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40047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245364</xdr:rowOff>
    </xdr:from>
    <xdr:to>
      <xdr:col>29</xdr:col>
      <xdr:colOff>177800</xdr:colOff>
      <xdr:row>35</xdr:row>
      <xdr:rowOff>4064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1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90441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56472</xdr:rowOff>
    </xdr:from>
    <xdr:to>
      <xdr:col>26</xdr:col>
      <xdr:colOff>101600</xdr:colOff>
      <xdr:row>35</xdr:row>
      <xdr:rowOff>158072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6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168249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3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340919</xdr:rowOff>
    </xdr:from>
    <xdr:to>
      <xdr:col>22</xdr:col>
      <xdr:colOff>165100</xdr:colOff>
      <xdr:row>35</xdr:row>
      <xdr:rowOff>99619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109796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94488</xdr:rowOff>
    </xdr:from>
    <xdr:to>
      <xdr:col>19</xdr:col>
      <xdr:colOff>38100</xdr:colOff>
      <xdr:row>35</xdr:row>
      <xdr:rowOff>196088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206265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7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339707</xdr:rowOff>
    </xdr:from>
    <xdr:to>
      <xdr:col>15</xdr:col>
      <xdr:colOff>101600</xdr:colOff>
      <xdr:row>35</xdr:row>
      <xdr:rowOff>98407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7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8827</xdr:rowOff>
    </xdr:from>
    <xdr:to>
      <xdr:col>24</xdr:col>
      <xdr:colOff>63500</xdr:colOff>
      <xdr:row>31</xdr:row>
      <xdr:rowOff>84107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323777"/>
          <a:ext cx="838200" cy="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84107</xdr:rowOff>
    </xdr:from>
    <xdr:to>
      <xdr:col>19</xdr:col>
      <xdr:colOff>177800</xdr:colOff>
      <xdr:row>31</xdr:row>
      <xdr:rowOff>148801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399057"/>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148801</xdr:rowOff>
    </xdr:from>
    <xdr:to>
      <xdr:col>15</xdr:col>
      <xdr:colOff>50800</xdr:colOff>
      <xdr:row>34</xdr:row>
      <xdr:rowOff>25643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463751"/>
          <a:ext cx="889000" cy="3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27621</xdr:rowOff>
    </xdr:from>
    <xdr:to>
      <xdr:col>15</xdr:col>
      <xdr:colOff>101600</xdr:colOff>
      <xdr:row>35</xdr:row>
      <xdr:rowOff>129221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2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120348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25643</xdr:rowOff>
    </xdr:from>
    <xdr:to>
      <xdr:col>10</xdr:col>
      <xdr:colOff>114300</xdr:colOff>
      <xdr:row>34</xdr:row>
      <xdr:rowOff>71906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54943"/>
          <a:ext cx="889000" cy="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160723</xdr:rowOff>
    </xdr:from>
    <xdr:to>
      <xdr:col>10</xdr:col>
      <xdr:colOff>165100</xdr:colOff>
      <xdr:row>36</xdr:row>
      <xdr:rowOff>90873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6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82000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5090</xdr:rowOff>
    </xdr:from>
    <xdr:to>
      <xdr:col>6</xdr:col>
      <xdr:colOff>38100</xdr:colOff>
      <xdr:row>36</xdr:row>
      <xdr:rowOff>106690</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97817</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129477</xdr:rowOff>
    </xdr:from>
    <xdr:to>
      <xdr:col>24</xdr:col>
      <xdr:colOff>114300</xdr:colOff>
      <xdr:row>31</xdr:row>
      <xdr:rowOff>59627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2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44404</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18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33307</xdr:rowOff>
    </xdr:from>
    <xdr:to>
      <xdr:col>20</xdr:col>
      <xdr:colOff>38100</xdr:colOff>
      <xdr:row>31</xdr:row>
      <xdr:rowOff>134907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3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151434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12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98001</xdr:rowOff>
    </xdr:from>
    <xdr:to>
      <xdr:col>15</xdr:col>
      <xdr:colOff>101600</xdr:colOff>
      <xdr:row>32</xdr:row>
      <xdr:rowOff>28151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4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44678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1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146293</xdr:rowOff>
    </xdr:from>
    <xdr:to>
      <xdr:col>10</xdr:col>
      <xdr:colOff>165100</xdr:colOff>
      <xdr:row>34</xdr:row>
      <xdr:rowOff>76443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92970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7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21106</xdr:rowOff>
    </xdr:from>
    <xdr:to>
      <xdr:col>6</xdr:col>
      <xdr:colOff>38100</xdr:colOff>
      <xdr:row>34</xdr:row>
      <xdr:rowOff>122706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139233</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62014</xdr:rowOff>
    </xdr:from>
    <xdr:to>
      <xdr:col>24</xdr:col>
      <xdr:colOff>63500</xdr:colOff>
      <xdr:row>55</xdr:row>
      <xdr:rowOff>129972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91764"/>
          <a:ext cx="838200" cy="6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20777</xdr:rowOff>
    </xdr:from>
    <xdr:to>
      <xdr:col>19</xdr:col>
      <xdr:colOff>177800</xdr:colOff>
      <xdr:row>55</xdr:row>
      <xdr:rowOff>129972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50527"/>
          <a:ext cx="8890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20777</xdr:rowOff>
    </xdr:from>
    <xdr:to>
      <xdr:col>15</xdr:col>
      <xdr:colOff>50800</xdr:colOff>
      <xdr:row>55</xdr:row>
      <xdr:rowOff>47536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50527"/>
          <a:ext cx="8890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124117</xdr:rowOff>
    </xdr:from>
    <xdr:to>
      <xdr:col>15</xdr:col>
      <xdr:colOff>101600</xdr:colOff>
      <xdr:row>57</xdr:row>
      <xdr:rowOff>54267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2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45394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47536</xdr:rowOff>
    </xdr:from>
    <xdr:to>
      <xdr:col>10</xdr:col>
      <xdr:colOff>114300</xdr:colOff>
      <xdr:row>56</xdr:row>
      <xdr:rowOff>2896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77286"/>
          <a:ext cx="889000" cy="1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167449</xdr:rowOff>
    </xdr:from>
    <xdr:to>
      <xdr:col>10</xdr:col>
      <xdr:colOff>165100</xdr:colOff>
      <xdr:row>57</xdr:row>
      <xdr:rowOff>97599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6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88726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63830</xdr:rowOff>
    </xdr:from>
    <xdr:to>
      <xdr:col>6</xdr:col>
      <xdr:colOff>38100</xdr:colOff>
      <xdr:row>57</xdr:row>
      <xdr:rowOff>165430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156557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2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11214</xdr:rowOff>
    </xdr:from>
    <xdr:to>
      <xdr:col>24</xdr:col>
      <xdr:colOff>114300</xdr:colOff>
      <xdr:row>55</xdr:row>
      <xdr:rowOff>112814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34091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9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79172</xdr:rowOff>
    </xdr:from>
    <xdr:to>
      <xdr:col>20</xdr:col>
      <xdr:colOff>38100</xdr:colOff>
      <xdr:row>56</xdr:row>
      <xdr:rowOff>9322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25849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8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141427</xdr:rowOff>
    </xdr:from>
    <xdr:to>
      <xdr:col>15</xdr:col>
      <xdr:colOff>101600</xdr:colOff>
      <xdr:row>55</xdr:row>
      <xdr:rowOff>71577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88104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168186</xdr:rowOff>
    </xdr:from>
    <xdr:to>
      <xdr:col>10</xdr:col>
      <xdr:colOff>165100</xdr:colOff>
      <xdr:row>55</xdr:row>
      <xdr:rowOff>98336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114863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0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123546</xdr:rowOff>
    </xdr:from>
    <xdr:to>
      <xdr:col>6</xdr:col>
      <xdr:colOff>38100</xdr:colOff>
      <xdr:row>56</xdr:row>
      <xdr:rowOff>53696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5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70223</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3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82390</xdr:rowOff>
    </xdr:from>
    <xdr:to>
      <xdr:col>24</xdr:col>
      <xdr:colOff>63500</xdr:colOff>
      <xdr:row>75</xdr:row>
      <xdr:rowOff>117823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769690"/>
          <a:ext cx="8382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82390</xdr:rowOff>
    </xdr:from>
    <xdr:to>
      <xdr:col>19</xdr:col>
      <xdr:colOff>177800</xdr:colOff>
      <xdr:row>75</xdr:row>
      <xdr:rowOff>81979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69690"/>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81979</xdr:rowOff>
    </xdr:from>
    <xdr:to>
      <xdr:col>15</xdr:col>
      <xdr:colOff>50800</xdr:colOff>
      <xdr:row>77</xdr:row>
      <xdr:rowOff>106987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40729"/>
          <a:ext cx="889000" cy="3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44186</xdr:rowOff>
    </xdr:from>
    <xdr:to>
      <xdr:col>15</xdr:col>
      <xdr:colOff>101600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136913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106987</xdr:rowOff>
    </xdr:from>
    <xdr:to>
      <xdr:col>10</xdr:col>
      <xdr:colOff>114300</xdr:colOff>
      <xdr:row>77</xdr:row>
      <xdr:rowOff>107398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08637"/>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116811</xdr:rowOff>
    </xdr:from>
    <xdr:to>
      <xdr:col>10</xdr:col>
      <xdr:colOff>165100</xdr:colOff>
      <xdr:row>78</xdr:row>
      <xdr:rowOff>46961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38088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103736</xdr:rowOff>
    </xdr:from>
    <xdr:to>
      <xdr:col>6</xdr:col>
      <xdr:colOff>38100</xdr:colOff>
      <xdr:row>78</xdr:row>
      <xdr:rowOff>33886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25013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67023</xdr:rowOff>
    </xdr:from>
    <xdr:to>
      <xdr:col>24</xdr:col>
      <xdr:colOff>114300</xdr:colOff>
      <xdr:row>75</xdr:row>
      <xdr:rowOff>168622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25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89900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31590</xdr:rowOff>
    </xdr:from>
    <xdr:to>
      <xdr:col>20</xdr:col>
      <xdr:colOff>38100</xdr:colOff>
      <xdr:row>74</xdr:row>
      <xdr:rowOff>133190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149717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4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31179</xdr:rowOff>
    </xdr:from>
    <xdr:to>
      <xdr:col>15</xdr:col>
      <xdr:colOff>101600</xdr:colOff>
      <xdr:row>75</xdr:row>
      <xdr:rowOff>132779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149306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56187</xdr:rowOff>
    </xdr:from>
    <xdr:to>
      <xdr:col>10</xdr:col>
      <xdr:colOff>165100</xdr:colOff>
      <xdr:row>77</xdr:row>
      <xdr:rowOff>157787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2864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56598</xdr:rowOff>
    </xdr:from>
    <xdr:to>
      <xdr:col>6</xdr:col>
      <xdr:colOff>38100</xdr:colOff>
      <xdr:row>77</xdr:row>
      <xdr:rowOff>158198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3275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122822</xdr:rowOff>
    </xdr:from>
    <xdr:to>
      <xdr:col>24</xdr:col>
      <xdr:colOff>63500</xdr:colOff>
      <xdr:row>95</xdr:row>
      <xdr:rowOff>81001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39122"/>
          <a:ext cx="838200" cy="1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122822</xdr:rowOff>
    </xdr:from>
    <xdr:to>
      <xdr:col>19</xdr:col>
      <xdr:colOff>177800</xdr:colOff>
      <xdr:row>96</xdr:row>
      <xdr:rowOff>69926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39122"/>
          <a:ext cx="889000" cy="2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69926</xdr:rowOff>
    </xdr:from>
    <xdr:to>
      <xdr:col>15</xdr:col>
      <xdr:colOff>50800</xdr:colOff>
      <xdr:row>96</xdr:row>
      <xdr:rowOff>124194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29126"/>
          <a:ext cx="889000" cy="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99695</xdr:rowOff>
    </xdr:from>
    <xdr:to>
      <xdr:col>15</xdr:col>
      <xdr:colOff>101600</xdr:colOff>
      <xdr:row>97</xdr:row>
      <xdr:rowOff>29845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20972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124194</xdr:rowOff>
    </xdr:from>
    <xdr:to>
      <xdr:col>10</xdr:col>
      <xdr:colOff>114300</xdr:colOff>
      <xdr:row>96</xdr:row>
      <xdr:rowOff>147016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83394"/>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107468</xdr:rowOff>
    </xdr:from>
    <xdr:to>
      <xdr:col>10</xdr:col>
      <xdr:colOff>165100</xdr:colOff>
      <xdr:row>97</xdr:row>
      <xdr:rowOff>37618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140767</xdr:rowOff>
    </xdr:from>
    <xdr:to>
      <xdr:col>6</xdr:col>
      <xdr:colOff>38100</xdr:colOff>
      <xdr:row>97</xdr:row>
      <xdr:rowOff>70917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62044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30201</xdr:rowOff>
    </xdr:from>
    <xdr:to>
      <xdr:col>24</xdr:col>
      <xdr:colOff>114300</xdr:colOff>
      <xdr:row>95</xdr:row>
      <xdr:rowOff>131801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8628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72022</xdr:rowOff>
    </xdr:from>
    <xdr:to>
      <xdr:col>20</xdr:col>
      <xdr:colOff>38100</xdr:colOff>
      <xdr:row>95</xdr:row>
      <xdr:rowOff>2172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164749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19126</xdr:rowOff>
    </xdr:from>
    <xdr:to>
      <xdr:col>15</xdr:col>
      <xdr:colOff>101600</xdr:colOff>
      <xdr:row>96</xdr:row>
      <xdr:rowOff>120726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137253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73394</xdr:rowOff>
    </xdr:from>
    <xdr:to>
      <xdr:col>10</xdr:col>
      <xdr:colOff>165100</xdr:colOff>
      <xdr:row>97</xdr:row>
      <xdr:rowOff>3544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20071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96216</xdr:rowOff>
    </xdr:from>
    <xdr:to>
      <xdr:col>6</xdr:col>
      <xdr:colOff>38100</xdr:colOff>
      <xdr:row>97</xdr:row>
      <xdr:rowOff>26366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42893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79464</xdr:rowOff>
    </xdr:from>
    <xdr:to>
      <xdr:col>55</xdr:col>
      <xdr:colOff>0</xdr:colOff>
      <xdr:row>34</xdr:row>
      <xdr:rowOff>34348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37314"/>
          <a:ext cx="838200" cy="1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45083</xdr:rowOff>
    </xdr:from>
    <xdr:to>
      <xdr:col>50</xdr:col>
      <xdr:colOff>114300</xdr:colOff>
      <xdr:row>34</xdr:row>
      <xdr:rowOff>34348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60033"/>
          <a:ext cx="889000" cy="5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45083</xdr:rowOff>
    </xdr:from>
    <xdr:to>
      <xdr:col>45</xdr:col>
      <xdr:colOff>177800</xdr:colOff>
      <xdr:row>34</xdr:row>
      <xdr:rowOff>171311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60033"/>
          <a:ext cx="889000" cy="6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47203</xdr:rowOff>
    </xdr:from>
    <xdr:to>
      <xdr:col>46</xdr:col>
      <xdr:colOff>38100</xdr:colOff>
      <xdr:row>33</xdr:row>
      <xdr:rowOff>148803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139930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171311</xdr:rowOff>
    </xdr:from>
    <xdr:to>
      <xdr:col>41</xdr:col>
      <xdr:colOff>50800</xdr:colOff>
      <xdr:row>35</xdr:row>
      <xdr:rowOff>65858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000611"/>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24051</xdr:rowOff>
    </xdr:from>
    <xdr:to>
      <xdr:col>41</xdr:col>
      <xdr:colOff>101600</xdr:colOff>
      <xdr:row>36</xdr:row>
      <xdr:rowOff>125651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116778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158500</xdr:rowOff>
    </xdr:from>
    <xdr:to>
      <xdr:col>36</xdr:col>
      <xdr:colOff>165100</xdr:colOff>
      <xdr:row>36</xdr:row>
      <xdr:rowOff>88650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79777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28664</xdr:rowOff>
    </xdr:from>
    <xdr:to>
      <xdr:col>55</xdr:col>
      <xdr:colOff>50800</xdr:colOff>
      <xdr:row>33</xdr:row>
      <xdr:rowOff>130264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51541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3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154998</xdr:rowOff>
    </xdr:from>
    <xdr:to>
      <xdr:col>50</xdr:col>
      <xdr:colOff>165100</xdr:colOff>
      <xdr:row>34</xdr:row>
      <xdr:rowOff>85148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101675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165733</xdr:rowOff>
    </xdr:from>
    <xdr:to>
      <xdr:col>46</xdr:col>
      <xdr:colOff>38100</xdr:colOff>
      <xdr:row>31</xdr:row>
      <xdr:rowOff>95883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112410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0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120511</xdr:rowOff>
    </xdr:from>
    <xdr:to>
      <xdr:col>41</xdr:col>
      <xdr:colOff>101600</xdr:colOff>
      <xdr:row>35</xdr:row>
      <xdr:rowOff>50661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67188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15058</xdr:rowOff>
    </xdr:from>
    <xdr:to>
      <xdr:col>36</xdr:col>
      <xdr:colOff>165100</xdr:colOff>
      <xdr:row>35</xdr:row>
      <xdr:rowOff>116658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133185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4132</xdr:rowOff>
    </xdr:from>
    <xdr:to>
      <xdr:col>55</xdr:col>
      <xdr:colOff>0</xdr:colOff>
      <xdr:row>55</xdr:row>
      <xdr:rowOff>105402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262432"/>
          <a:ext cx="838200" cy="2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143213</xdr:rowOff>
    </xdr:from>
    <xdr:to>
      <xdr:col>50</xdr:col>
      <xdr:colOff>114300</xdr:colOff>
      <xdr:row>54</xdr:row>
      <xdr:rowOff>4132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058613"/>
          <a:ext cx="889000" cy="20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18460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143213</xdr:rowOff>
    </xdr:from>
    <xdr:to>
      <xdr:col>45</xdr:col>
      <xdr:colOff>177800</xdr:colOff>
      <xdr:row>54</xdr:row>
      <xdr:rowOff>67432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058613"/>
          <a:ext cx="8890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35872</xdr:rowOff>
    </xdr:from>
    <xdr:to>
      <xdr:col>46</xdr:col>
      <xdr:colOff>38100</xdr:colOff>
      <xdr:row>55</xdr:row>
      <xdr:rowOff>137472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128599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150506</xdr:rowOff>
    </xdr:from>
    <xdr:to>
      <xdr:col>41</xdr:col>
      <xdr:colOff>50800</xdr:colOff>
      <xdr:row>54</xdr:row>
      <xdr:rowOff>67432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37356"/>
          <a:ext cx="889000" cy="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46205</xdr:rowOff>
    </xdr:from>
    <xdr:to>
      <xdr:col>41</xdr:col>
      <xdr:colOff>101600</xdr:colOff>
      <xdr:row>55</xdr:row>
      <xdr:rowOff>147805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138932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115860</xdr:rowOff>
    </xdr:from>
    <xdr:to>
      <xdr:col>36</xdr:col>
      <xdr:colOff>165100</xdr:colOff>
      <xdr:row>55</xdr:row>
      <xdr:rowOff>46010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37137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54602</xdr:rowOff>
    </xdr:from>
    <xdr:to>
      <xdr:col>55</xdr:col>
      <xdr:colOff>50800</xdr:colOff>
      <xdr:row>55</xdr:row>
      <xdr:rowOff>156202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77479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124782</xdr:rowOff>
    </xdr:from>
    <xdr:to>
      <xdr:col>50</xdr:col>
      <xdr:colOff>165100</xdr:colOff>
      <xdr:row>54</xdr:row>
      <xdr:rowOff>54932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71459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9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92413</xdr:rowOff>
    </xdr:from>
    <xdr:to>
      <xdr:col>46</xdr:col>
      <xdr:colOff>38100</xdr:colOff>
      <xdr:row>53</xdr:row>
      <xdr:rowOff>22563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39090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78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16632</xdr:rowOff>
    </xdr:from>
    <xdr:to>
      <xdr:col>41</xdr:col>
      <xdr:colOff>101600</xdr:colOff>
      <xdr:row>54</xdr:row>
      <xdr:rowOff>118232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134759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5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99706</xdr:rowOff>
    </xdr:from>
    <xdr:to>
      <xdr:col>36</xdr:col>
      <xdr:colOff>165100</xdr:colOff>
      <xdr:row>54</xdr:row>
      <xdr:rowOff>29856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46383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33934</xdr:rowOff>
    </xdr:from>
    <xdr:to>
      <xdr:col>55</xdr:col>
      <xdr:colOff>0</xdr:colOff>
      <xdr:row>78</xdr:row>
      <xdr:rowOff>148710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7034"/>
          <a:ext cx="838200" cy="1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75025</xdr:rowOff>
    </xdr:from>
    <xdr:to>
      <xdr:col>50</xdr:col>
      <xdr:colOff>114300</xdr:colOff>
      <xdr:row>78</xdr:row>
      <xdr:rowOff>148710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48125"/>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75025</xdr:rowOff>
    </xdr:from>
    <xdr:to>
      <xdr:col>45</xdr:col>
      <xdr:colOff>177800</xdr:colOff>
      <xdr:row>78</xdr:row>
      <xdr:rowOff>147396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48125"/>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66460</xdr:rowOff>
    </xdr:from>
    <xdr:to>
      <xdr:col>46</xdr:col>
      <xdr:colOff>38100</xdr:colOff>
      <xdr:row>77</xdr:row>
      <xdr:rowOff>168060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13137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147396</xdr:rowOff>
    </xdr:from>
    <xdr:to>
      <xdr:col>41</xdr:col>
      <xdr:colOff>50800</xdr:colOff>
      <xdr:row>79</xdr:row>
      <xdr:rowOff>29457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20496"/>
          <a:ext cx="889000" cy="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67526</xdr:rowOff>
    </xdr:from>
    <xdr:to>
      <xdr:col>41</xdr:col>
      <xdr:colOff>101600</xdr:colOff>
      <xdr:row>75</xdr:row>
      <xdr:rowOff>169126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151898</xdr:rowOff>
    </xdr:from>
    <xdr:to>
      <xdr:col>36</xdr:col>
      <xdr:colOff>165100</xdr:colOff>
      <xdr:row>74</xdr:row>
      <xdr:rowOff>82048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98575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154584</xdr:rowOff>
    </xdr:from>
    <xdr:to>
      <xdr:col>55</xdr:col>
      <xdr:colOff>50800</xdr:colOff>
      <xdr:row>78</xdr:row>
      <xdr:rowOff>84734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133011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97910</xdr:rowOff>
    </xdr:from>
    <xdr:to>
      <xdr:col>50</xdr:col>
      <xdr:colOff>165100</xdr:colOff>
      <xdr:row>79</xdr:row>
      <xdr:rowOff>28060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19187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24225</xdr:rowOff>
    </xdr:from>
    <xdr:to>
      <xdr:col>46</xdr:col>
      <xdr:colOff>38100</xdr:colOff>
      <xdr:row>78</xdr:row>
      <xdr:rowOff>125825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116952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9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96596</xdr:rowOff>
    </xdr:from>
    <xdr:to>
      <xdr:col>41</xdr:col>
      <xdr:colOff>101600</xdr:colOff>
      <xdr:row>79</xdr:row>
      <xdr:rowOff>26746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17873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150107</xdr:rowOff>
    </xdr:from>
    <xdr:to>
      <xdr:col>36</xdr:col>
      <xdr:colOff>165100</xdr:colOff>
      <xdr:row>79</xdr:row>
      <xdr:rowOff>80257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71384</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1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28384</xdr:rowOff>
    </xdr:from>
    <xdr:to>
      <xdr:col>55</xdr:col>
      <xdr:colOff>0</xdr:colOff>
      <xdr:row>94</xdr:row>
      <xdr:rowOff>131635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801784"/>
          <a:ext cx="8382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12612</xdr:rowOff>
    </xdr:from>
    <xdr:to>
      <xdr:col>50</xdr:col>
      <xdr:colOff>114300</xdr:colOff>
      <xdr:row>92</xdr:row>
      <xdr:rowOff>28384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5786012"/>
          <a:ext cx="8890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12612</xdr:rowOff>
    </xdr:from>
    <xdr:to>
      <xdr:col>45</xdr:col>
      <xdr:colOff>177800</xdr:colOff>
      <xdr:row>92</xdr:row>
      <xdr:rowOff>12827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5786012"/>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109068</xdr:rowOff>
    </xdr:from>
    <xdr:to>
      <xdr:col>46</xdr:col>
      <xdr:colOff>38100</xdr:colOff>
      <xdr:row>95</xdr:row>
      <xdr:rowOff>39218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30345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95834</xdr:rowOff>
    </xdr:from>
    <xdr:to>
      <xdr:col>41</xdr:col>
      <xdr:colOff>50800</xdr:colOff>
      <xdr:row>92</xdr:row>
      <xdr:rowOff>12827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697784"/>
          <a:ext cx="889000" cy="8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1282</xdr:rowOff>
    </xdr:from>
    <xdr:to>
      <xdr:col>41</xdr:col>
      <xdr:colOff>101600</xdr:colOff>
      <xdr:row>96</xdr:row>
      <xdr:rowOff>102882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94009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52960</xdr:rowOff>
    </xdr:from>
    <xdr:to>
      <xdr:col>36</xdr:col>
      <xdr:colOff>165100</xdr:colOff>
      <xdr:row>96</xdr:row>
      <xdr:rowOff>154560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80835</xdr:rowOff>
    </xdr:from>
    <xdr:to>
      <xdr:col>55</xdr:col>
      <xdr:colOff>50800</xdr:colOff>
      <xdr:row>95</xdr:row>
      <xdr:rowOff>10985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103712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149034</xdr:rowOff>
    </xdr:from>
    <xdr:to>
      <xdr:col>50</xdr:col>
      <xdr:colOff>165100</xdr:colOff>
      <xdr:row>92</xdr:row>
      <xdr:rowOff>79184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7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95711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5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133262</xdr:rowOff>
    </xdr:from>
    <xdr:to>
      <xdr:col>46</xdr:col>
      <xdr:colOff>38100</xdr:colOff>
      <xdr:row>92</xdr:row>
      <xdr:rowOff>63412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57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79939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51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133477</xdr:rowOff>
    </xdr:from>
    <xdr:to>
      <xdr:col>41</xdr:col>
      <xdr:colOff>101600</xdr:colOff>
      <xdr:row>92</xdr:row>
      <xdr:rowOff>63627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7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80154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51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45034</xdr:rowOff>
    </xdr:from>
    <xdr:to>
      <xdr:col>36</xdr:col>
      <xdr:colOff>165100</xdr:colOff>
      <xdr:row>91</xdr:row>
      <xdr:rowOff>146634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6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163161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4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135496</xdr:rowOff>
    </xdr:from>
    <xdr:to>
      <xdr:col>85</xdr:col>
      <xdr:colOff>127000</xdr:colOff>
      <xdr:row>38</xdr:row>
      <xdr:rowOff>156972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50596"/>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87177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0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156972</xdr:rowOff>
    </xdr:from>
    <xdr:to>
      <xdr:col>81</xdr:col>
      <xdr:colOff>50800</xdr:colOff>
      <xdr:row>39</xdr:row>
      <xdr:rowOff>37782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72072"/>
          <a:ext cx="889000" cy="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65291</xdr:rowOff>
    </xdr:from>
    <xdr:to>
      <xdr:col>76</xdr:col>
      <xdr:colOff>114300</xdr:colOff>
      <xdr:row>39</xdr:row>
      <xdr:rowOff>37782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80391"/>
          <a:ext cx="889000" cy="1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74308</xdr:rowOff>
    </xdr:from>
    <xdr:to>
      <xdr:col>76</xdr:col>
      <xdr:colOff>165100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163906</xdr:rowOff>
    </xdr:from>
    <xdr:to>
      <xdr:col>71</xdr:col>
      <xdr:colOff>177800</xdr:colOff>
      <xdr:row>38</xdr:row>
      <xdr:rowOff>65291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336106"/>
          <a:ext cx="889000" cy="2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51232</xdr:rowOff>
    </xdr:from>
    <xdr:to>
      <xdr:col>72</xdr:col>
      <xdr:colOff>38100</xdr:colOff>
      <xdr:row>38</xdr:row>
      <xdr:rowOff>152832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143959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68732</xdr:rowOff>
    </xdr:from>
    <xdr:to>
      <xdr:col>67</xdr:col>
      <xdr:colOff>101600</xdr:colOff>
      <xdr:row>38</xdr:row>
      <xdr:rowOff>170332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8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161459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84696</xdr:rowOff>
    </xdr:from>
    <xdr:to>
      <xdr:col>85</xdr:col>
      <xdr:colOff>177800</xdr:colOff>
      <xdr:row>39</xdr:row>
      <xdr:rowOff>14846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44073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8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106172</xdr:rowOff>
    </xdr:from>
    <xdr:to>
      <xdr:col>81</xdr:col>
      <xdr:colOff>101600</xdr:colOff>
      <xdr:row>39</xdr:row>
      <xdr:rowOff>36322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52849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79709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14491</xdr:rowOff>
    </xdr:from>
    <xdr:to>
      <xdr:col>72</xdr:col>
      <xdr:colOff>38100</xdr:colOff>
      <xdr:row>38</xdr:row>
      <xdr:rowOff>116091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132618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113106</xdr:rowOff>
    </xdr:from>
    <xdr:to>
      <xdr:col>67</xdr:col>
      <xdr:colOff>101600</xdr:colOff>
      <xdr:row>37</xdr:row>
      <xdr:rowOff>43256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2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59783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0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165867</xdr:rowOff>
    </xdr:from>
    <xdr:to>
      <xdr:col>85</xdr:col>
      <xdr:colOff>127000</xdr:colOff>
      <xdr:row>74</xdr:row>
      <xdr:rowOff>44374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81717"/>
          <a:ext cx="838200" cy="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164221</xdr:rowOff>
    </xdr:from>
    <xdr:to>
      <xdr:col>81</xdr:col>
      <xdr:colOff>50800</xdr:colOff>
      <xdr:row>74</xdr:row>
      <xdr:rowOff>44374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680071"/>
          <a:ext cx="889000" cy="5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164221</xdr:rowOff>
    </xdr:from>
    <xdr:to>
      <xdr:col>76</xdr:col>
      <xdr:colOff>114300</xdr:colOff>
      <xdr:row>73</xdr:row>
      <xdr:rowOff>170813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8007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81265</xdr:rowOff>
    </xdr:from>
    <xdr:to>
      <xdr:col>76</xdr:col>
      <xdr:colOff>165100</xdr:colOff>
      <xdr:row>77</xdr:row>
      <xdr:rowOff>11415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2542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137277</xdr:rowOff>
    </xdr:from>
    <xdr:to>
      <xdr:col>71</xdr:col>
      <xdr:colOff>177800</xdr:colOff>
      <xdr:row>73</xdr:row>
      <xdr:rowOff>170813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481677"/>
          <a:ext cx="889000" cy="20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86302</xdr:rowOff>
    </xdr:from>
    <xdr:to>
      <xdr:col>72</xdr:col>
      <xdr:colOff>38100</xdr:colOff>
      <xdr:row>77</xdr:row>
      <xdr:rowOff>16452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84182</xdr:rowOff>
    </xdr:from>
    <xdr:to>
      <xdr:col>67</xdr:col>
      <xdr:colOff>101600</xdr:colOff>
      <xdr:row>77</xdr:row>
      <xdr:rowOff>14332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115067</xdr:rowOff>
    </xdr:from>
    <xdr:to>
      <xdr:col>85</xdr:col>
      <xdr:colOff>177800</xdr:colOff>
      <xdr:row>74</xdr:row>
      <xdr:rowOff>45217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137944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8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165024</xdr:rowOff>
    </xdr:from>
    <xdr:to>
      <xdr:col>81</xdr:col>
      <xdr:colOff>101600</xdr:colOff>
      <xdr:row>74</xdr:row>
      <xdr:rowOff>95174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111701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5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113421</xdr:rowOff>
    </xdr:from>
    <xdr:to>
      <xdr:col>76</xdr:col>
      <xdr:colOff>165100</xdr:colOff>
      <xdr:row>74</xdr:row>
      <xdr:rowOff>43571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60098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120013</xdr:rowOff>
    </xdr:from>
    <xdr:to>
      <xdr:col>72</xdr:col>
      <xdr:colOff>38100</xdr:colOff>
      <xdr:row>74</xdr:row>
      <xdr:rowOff>50163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66690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4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86477</xdr:rowOff>
    </xdr:from>
    <xdr:to>
      <xdr:col>67</xdr:col>
      <xdr:colOff>101600</xdr:colOff>
      <xdr:row>73</xdr:row>
      <xdr:rowOff>16627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33154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20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79972</xdr:rowOff>
    </xdr:from>
    <xdr:to>
      <xdr:col>85</xdr:col>
      <xdr:colOff>127000</xdr:colOff>
      <xdr:row>94</xdr:row>
      <xdr:rowOff>136461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024822"/>
          <a:ext cx="838200" cy="2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136461</xdr:rowOff>
    </xdr:from>
    <xdr:to>
      <xdr:col>81</xdr:col>
      <xdr:colOff>50800</xdr:colOff>
      <xdr:row>96</xdr:row>
      <xdr:rowOff>5283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252761"/>
          <a:ext cx="889000" cy="2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5283</xdr:rowOff>
    </xdr:from>
    <xdr:to>
      <xdr:col>76</xdr:col>
      <xdr:colOff>114300</xdr:colOff>
      <xdr:row>96</xdr:row>
      <xdr:rowOff>129857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464483"/>
          <a:ext cx="889000" cy="1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94590</xdr:rowOff>
    </xdr:from>
    <xdr:to>
      <xdr:col>76</xdr:col>
      <xdr:colOff>165100</xdr:colOff>
      <xdr:row>98</xdr:row>
      <xdr:rowOff>24740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83617</xdr:rowOff>
    </xdr:from>
    <xdr:to>
      <xdr:col>71</xdr:col>
      <xdr:colOff>177800</xdr:colOff>
      <xdr:row>96</xdr:row>
      <xdr:rowOff>129857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542817"/>
          <a:ext cx="8890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142253</xdr:rowOff>
    </xdr:from>
    <xdr:to>
      <xdr:col>72</xdr:col>
      <xdr:colOff>38100</xdr:colOff>
      <xdr:row>98</xdr:row>
      <xdr:rowOff>72403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7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84252</xdr:rowOff>
    </xdr:from>
    <xdr:to>
      <xdr:col>67</xdr:col>
      <xdr:colOff>101600</xdr:colOff>
      <xdr:row>98</xdr:row>
      <xdr:rowOff>14402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29172</xdr:rowOff>
    </xdr:from>
    <xdr:to>
      <xdr:col>85</xdr:col>
      <xdr:colOff>177800</xdr:colOff>
      <xdr:row>93</xdr:row>
      <xdr:rowOff>130772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9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52049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8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85661</xdr:rowOff>
    </xdr:from>
    <xdr:to>
      <xdr:col>81</xdr:col>
      <xdr:colOff>101600</xdr:colOff>
      <xdr:row>95</xdr:row>
      <xdr:rowOff>15811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2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32338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9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125933</xdr:rowOff>
    </xdr:from>
    <xdr:to>
      <xdr:col>76</xdr:col>
      <xdr:colOff>165100</xdr:colOff>
      <xdr:row>96</xdr:row>
      <xdr:rowOff>56083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4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72610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1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79057</xdr:rowOff>
    </xdr:from>
    <xdr:to>
      <xdr:col>72</xdr:col>
      <xdr:colOff>38100</xdr:colOff>
      <xdr:row>97</xdr:row>
      <xdr:rowOff>9207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25734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32817</xdr:rowOff>
    </xdr:from>
    <xdr:to>
      <xdr:col>67</xdr:col>
      <xdr:colOff>101600</xdr:colOff>
      <xdr:row>96</xdr:row>
      <xdr:rowOff>134417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4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150944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2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13570</xdr:rowOff>
    </xdr:from>
    <xdr:to>
      <xdr:col>116</xdr:col>
      <xdr:colOff>62864</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99970"/>
          <a:ext cx="1269" cy="1040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131697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13570</xdr:rowOff>
    </xdr:from>
    <xdr:to>
      <xdr:col>116</xdr:col>
      <xdr:colOff>152400</xdr:colOff>
      <xdr:row>32</xdr:row>
      <xdr:rowOff>13570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9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120726</xdr:rowOff>
    </xdr:from>
    <xdr:to>
      <xdr:col>116</xdr:col>
      <xdr:colOff>63500</xdr:colOff>
      <xdr:row>33</xdr:row>
      <xdr:rowOff>64719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5607126"/>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158538</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30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8661</xdr:rowOff>
    </xdr:from>
    <xdr:to>
      <xdr:col>116</xdr:col>
      <xdr:colOff>114300</xdr:colOff>
      <xdr:row>37</xdr:row>
      <xdr:rowOff>110261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64719</xdr:rowOff>
    </xdr:from>
    <xdr:to>
      <xdr:col>111</xdr:col>
      <xdr:colOff>177800</xdr:colOff>
      <xdr:row>32</xdr:row>
      <xdr:rowOff>120726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5379669"/>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37579</xdr:rowOff>
    </xdr:from>
    <xdr:to>
      <xdr:col>112</xdr:col>
      <xdr:colOff>38100</xdr:colOff>
      <xdr:row>37</xdr:row>
      <xdr:rowOff>139179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8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130306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4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64719</xdr:rowOff>
    </xdr:from>
    <xdr:to>
      <xdr:col>107</xdr:col>
      <xdr:colOff>50800</xdr:colOff>
      <xdr:row>32</xdr:row>
      <xdr:rowOff>1854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3796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87471</xdr:rowOff>
    </xdr:from>
    <xdr:to>
      <xdr:col>107</xdr:col>
      <xdr:colOff>101600</xdr:colOff>
      <xdr:row>37</xdr:row>
      <xdr:rowOff>17621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8748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125413</xdr:rowOff>
    </xdr:from>
    <xdr:to>
      <xdr:col>102</xdr:col>
      <xdr:colOff>114300</xdr:colOff>
      <xdr:row>32</xdr:row>
      <xdr:rowOff>1854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440363"/>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154737</xdr:rowOff>
    </xdr:from>
    <xdr:to>
      <xdr:col>102</xdr:col>
      <xdr:colOff>165100</xdr:colOff>
      <xdr:row>37</xdr:row>
      <xdr:rowOff>84887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76014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144278</xdr:rowOff>
    </xdr:from>
    <xdr:to>
      <xdr:col>98</xdr:col>
      <xdr:colOff>38100</xdr:colOff>
      <xdr:row>37</xdr:row>
      <xdr:rowOff>74428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0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13919</xdr:rowOff>
    </xdr:from>
    <xdr:to>
      <xdr:col>116</xdr:col>
      <xdr:colOff>114300</xdr:colOff>
      <xdr:row>33</xdr:row>
      <xdr:rowOff>115519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6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36796</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5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69926</xdr:rowOff>
    </xdr:from>
    <xdr:to>
      <xdr:col>112</xdr:col>
      <xdr:colOff>38100</xdr:colOff>
      <xdr:row>33</xdr:row>
      <xdr:rowOff>76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5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16603</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3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13919</xdr:rowOff>
    </xdr:from>
    <xdr:to>
      <xdr:col>107</xdr:col>
      <xdr:colOff>101600</xdr:colOff>
      <xdr:row>31</xdr:row>
      <xdr:rowOff>115519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3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132046</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51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122504</xdr:rowOff>
    </xdr:from>
    <xdr:to>
      <xdr:col>102</xdr:col>
      <xdr:colOff>165100</xdr:colOff>
      <xdr:row>32</xdr:row>
      <xdr:rowOff>52654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69181</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52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74613</xdr:rowOff>
    </xdr:from>
    <xdr:to>
      <xdr:col>98</xdr:col>
      <xdr:colOff>38100</xdr:colOff>
      <xdr:row>32</xdr:row>
      <xdr:rowOff>4763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21290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89111" y="51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79178</xdr:rowOff>
    </xdr:from>
    <xdr:to>
      <xdr:col>116</xdr:col>
      <xdr:colOff>63500</xdr:colOff>
      <xdr:row>57</xdr:row>
      <xdr:rowOff>80207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851828"/>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80207</xdr:rowOff>
    </xdr:from>
    <xdr:to>
      <xdr:col>111</xdr:col>
      <xdr:colOff>177800</xdr:colOff>
      <xdr:row>57</xdr:row>
      <xdr:rowOff>85236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8528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85236</xdr:rowOff>
    </xdr:from>
    <xdr:to>
      <xdr:col>107</xdr:col>
      <xdr:colOff>50800</xdr:colOff>
      <xdr:row>57</xdr:row>
      <xdr:rowOff>88094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8578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154565</xdr:rowOff>
    </xdr:from>
    <xdr:to>
      <xdr:col>107</xdr:col>
      <xdr:colOff>101600</xdr:colOff>
      <xdr:row>57</xdr:row>
      <xdr:rowOff>84715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101242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88094</xdr:rowOff>
    </xdr:from>
    <xdr:to>
      <xdr:col>102</xdr:col>
      <xdr:colOff>114300</xdr:colOff>
      <xdr:row>57</xdr:row>
      <xdr:rowOff>91180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86074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11747</xdr:rowOff>
    </xdr:from>
    <xdr:to>
      <xdr:col>102</xdr:col>
      <xdr:colOff>165100</xdr:colOff>
      <xdr:row>57</xdr:row>
      <xdr:rowOff>113347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8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129874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133877</xdr:rowOff>
    </xdr:from>
    <xdr:to>
      <xdr:col>98</xdr:col>
      <xdr:colOff>38100</xdr:colOff>
      <xdr:row>57</xdr:row>
      <xdr:rowOff>64027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80554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28378</xdr:rowOff>
    </xdr:from>
    <xdr:to>
      <xdr:col>116</xdr:col>
      <xdr:colOff>114300</xdr:colOff>
      <xdr:row>57</xdr:row>
      <xdr:rowOff>129978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159205</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58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29407</xdr:rowOff>
    </xdr:from>
    <xdr:to>
      <xdr:col>112</xdr:col>
      <xdr:colOff>38100</xdr:colOff>
      <xdr:row>57</xdr:row>
      <xdr:rowOff>131007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122134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34436</xdr:rowOff>
    </xdr:from>
    <xdr:to>
      <xdr:col>107</xdr:col>
      <xdr:colOff>101600</xdr:colOff>
      <xdr:row>57</xdr:row>
      <xdr:rowOff>136036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127163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37294</xdr:rowOff>
    </xdr:from>
    <xdr:to>
      <xdr:col>102</xdr:col>
      <xdr:colOff>165100</xdr:colOff>
      <xdr:row>57</xdr:row>
      <xdr:rowOff>138894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130021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40380</xdr:rowOff>
    </xdr:from>
    <xdr:to>
      <xdr:col>98</xdr:col>
      <xdr:colOff>38100</xdr:colOff>
      <xdr:row>57</xdr:row>
      <xdr:rowOff>141980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133107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0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116497</xdr:rowOff>
    </xdr:from>
    <xdr:to>
      <xdr:col>116</xdr:col>
      <xdr:colOff>63500</xdr:colOff>
      <xdr:row>75</xdr:row>
      <xdr:rowOff>121248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75247"/>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106308</xdr:rowOff>
    </xdr:from>
    <xdr:to>
      <xdr:col>111</xdr:col>
      <xdr:colOff>177800</xdr:colOff>
      <xdr:row>75</xdr:row>
      <xdr:rowOff>121248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65058"/>
          <a:ext cx="8890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106308</xdr:rowOff>
    </xdr:from>
    <xdr:to>
      <xdr:col>107</xdr:col>
      <xdr:colOff>50800</xdr:colOff>
      <xdr:row>76</xdr:row>
      <xdr:rowOff>66368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65058"/>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3715</xdr:rowOff>
    </xdr:from>
    <xdr:to>
      <xdr:col>107</xdr:col>
      <xdr:colOff>101600</xdr:colOff>
      <xdr:row>76</xdr:row>
      <xdr:rowOff>105315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66368</xdr:rowOff>
    </xdr:from>
    <xdr:to>
      <xdr:col>102</xdr:col>
      <xdr:colOff>114300</xdr:colOff>
      <xdr:row>76</xdr:row>
      <xdr:rowOff>113412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96568"/>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144973</xdr:rowOff>
    </xdr:from>
    <xdr:to>
      <xdr:col>102</xdr:col>
      <xdr:colOff>165100</xdr:colOff>
      <xdr:row>76</xdr:row>
      <xdr:rowOff>75123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91650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130342</xdr:rowOff>
    </xdr:from>
    <xdr:to>
      <xdr:col>98</xdr:col>
      <xdr:colOff>38100</xdr:colOff>
      <xdr:row>76</xdr:row>
      <xdr:rowOff>60492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77019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65697</xdr:rowOff>
    </xdr:from>
    <xdr:to>
      <xdr:col>116</xdr:col>
      <xdr:colOff>114300</xdr:colOff>
      <xdr:row>75</xdr:row>
      <xdr:rowOff>167297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88574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70448</xdr:rowOff>
    </xdr:from>
    <xdr:to>
      <xdr:col>112</xdr:col>
      <xdr:colOff>38100</xdr:colOff>
      <xdr:row>76</xdr:row>
      <xdr:rowOff>598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17125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0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55508</xdr:rowOff>
    </xdr:from>
    <xdr:to>
      <xdr:col>107</xdr:col>
      <xdr:colOff>101600</xdr:colOff>
      <xdr:row>75</xdr:row>
      <xdr:rowOff>157108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15568</xdr:rowOff>
    </xdr:from>
    <xdr:to>
      <xdr:col>102</xdr:col>
      <xdr:colOff>165100</xdr:colOff>
      <xdr:row>76</xdr:row>
      <xdr:rowOff>117168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108295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62612</xdr:rowOff>
    </xdr:from>
    <xdr:to>
      <xdr:col>98</xdr:col>
      <xdr:colOff>38100</xdr:colOff>
      <xdr:row>76</xdr:row>
      <xdr:rowOff>164212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155339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925,925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145,160</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円となっており、前年度比及び類似団体と比べて高くなっている。その要因として、算出の基礎となる人口は減少する一方で、会計年度任用職員の増加や消防団員報酬の見直しによる増が挙げられる。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200,675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コロナ禍からの経済活動の再開や物価高騰への対策として、商品券の配布等による町民支援を実施したこと等が挙げられ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112,617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円となっており、前年度比及び類似団体と比べて高くなっている。その要因として、燃油高騰に伴う光熱水費やふるさと納税の寄附増加による必要経費の増等が挙げられる。</a:t>
          </a:r>
        </a:p>
        <a:p>
          <a:r>
            <a:rPr kumimoji="1" lang="ja-JP" altLang="en-US" sz="1300">
              <a:latin typeface="ＭＳ Ｐゴシック" panose="020B0600070205080204" pitchFamily="50" charset="-128"/>
              <a:ea typeface="ＭＳ Ｐゴシック" panose="020B0600070205080204" pitchFamily="50" charset="-128"/>
            </a:rPr>
            <a:t>普通建設事業は、住民一人当たり</a:t>
          </a:r>
          <a:r>
            <a:rPr kumimoji="1" lang="en-US" altLang="ja-JP" sz="1300">
              <a:latin typeface="ＭＳ Ｐゴシック" panose="020B0600070205080204" pitchFamily="50" charset="-128"/>
              <a:ea typeface="ＭＳ Ｐゴシック" panose="020B0600070205080204" pitchFamily="50" charset="-128"/>
            </a:rPr>
            <a:t>82,001</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円となっており、類似団体より高いが前年度と比べて低くなっている。その要因として、小代地域局庁舎建設事業の完了による減等が挙げられる。</a:t>
          </a:r>
        </a:p>
        <a:p>
          <a:r>
            <a:rPr kumimoji="1" lang="ja-JP" altLang="en-US" sz="1300">
              <a:latin typeface="ＭＳ Ｐゴシック" panose="020B0600070205080204" pitchFamily="50" charset="-128"/>
              <a:ea typeface="ＭＳ Ｐゴシック" panose="020B0600070205080204" pitchFamily="50" charset="-128"/>
            </a:rPr>
            <a:t>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23,457</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円となっており、類似団体より高いが前年度と比べて低くなっている。その要因として、暖冬の影響から前年度と比較し除雪委託料が大きく減となったことが挙げられる。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40749</xdr:rowOff>
    </xdr:from>
    <xdr:to>
      <xdr:col>24</xdr:col>
      <xdr:colOff>63500</xdr:colOff>
      <xdr:row>33</xdr:row>
      <xdr:rowOff>68834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98599"/>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68834</xdr:rowOff>
    </xdr:from>
    <xdr:to>
      <xdr:col>19</xdr:col>
      <xdr:colOff>177800</xdr:colOff>
      <xdr:row>33</xdr:row>
      <xdr:rowOff>129576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26684"/>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129576</xdr:rowOff>
    </xdr:from>
    <xdr:to>
      <xdr:col>15</xdr:col>
      <xdr:colOff>50800</xdr:colOff>
      <xdr:row>34</xdr:row>
      <xdr:rowOff>63935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87426"/>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137886</xdr:rowOff>
    </xdr:from>
    <xdr:to>
      <xdr:col>15</xdr:col>
      <xdr:colOff>101600</xdr:colOff>
      <xdr:row>35</xdr:row>
      <xdr:rowOff>68036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59163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60016</xdr:rowOff>
    </xdr:from>
    <xdr:to>
      <xdr:col>10</xdr:col>
      <xdr:colOff>114300</xdr:colOff>
      <xdr:row>34</xdr:row>
      <xdr:rowOff>63935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8931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726</xdr:rowOff>
    </xdr:from>
    <xdr:to>
      <xdr:col>10</xdr:col>
      <xdr:colOff>165100</xdr:colOff>
      <xdr:row>34</xdr:row>
      <xdr:rowOff>102326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148010</xdr:rowOff>
    </xdr:from>
    <xdr:to>
      <xdr:col>6</xdr:col>
      <xdr:colOff>38100</xdr:colOff>
      <xdr:row>34</xdr:row>
      <xdr:rowOff>78160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94687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161399</xdr:rowOff>
    </xdr:from>
    <xdr:to>
      <xdr:col>24</xdr:col>
      <xdr:colOff>114300</xdr:colOff>
      <xdr:row>33</xdr:row>
      <xdr:rowOff>91549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18034</xdr:rowOff>
    </xdr:from>
    <xdr:to>
      <xdr:col>20</xdr:col>
      <xdr:colOff>38100</xdr:colOff>
      <xdr:row>33</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136161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78776</xdr:rowOff>
    </xdr:from>
    <xdr:to>
      <xdr:col>15</xdr:col>
      <xdr:colOff>101600</xdr:colOff>
      <xdr:row>34</xdr:row>
      <xdr:rowOff>8926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25453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13135</xdr:rowOff>
    </xdr:from>
    <xdr:to>
      <xdr:col>10</xdr:col>
      <xdr:colOff>165100</xdr:colOff>
      <xdr:row>34</xdr:row>
      <xdr:rowOff>114735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105862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9216</xdr:rowOff>
    </xdr:from>
    <xdr:to>
      <xdr:col>6</xdr:col>
      <xdr:colOff>38100</xdr:colOff>
      <xdr:row>34</xdr:row>
      <xdr:rowOff>110816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101943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75294</xdr:rowOff>
    </xdr:from>
    <xdr:to>
      <xdr:col>24</xdr:col>
      <xdr:colOff>63500</xdr:colOff>
      <xdr:row>53</xdr:row>
      <xdr:rowOff>112684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162144"/>
          <a:ext cx="83820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31604</xdr:rowOff>
    </xdr:from>
    <xdr:to>
      <xdr:col>19</xdr:col>
      <xdr:colOff>177800</xdr:colOff>
      <xdr:row>53</xdr:row>
      <xdr:rowOff>75294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947004"/>
          <a:ext cx="889000" cy="2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31604</xdr:rowOff>
    </xdr:from>
    <xdr:to>
      <xdr:col>15</xdr:col>
      <xdr:colOff>50800</xdr:colOff>
      <xdr:row>55</xdr:row>
      <xdr:rowOff>92037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947004"/>
          <a:ext cx="889000" cy="57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53179</xdr:rowOff>
    </xdr:from>
    <xdr:to>
      <xdr:col>15</xdr:col>
      <xdr:colOff>101600</xdr:colOff>
      <xdr:row>53</xdr:row>
      <xdr:rowOff>154779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145906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92037</xdr:rowOff>
    </xdr:from>
    <xdr:to>
      <xdr:col>10</xdr:col>
      <xdr:colOff>114300</xdr:colOff>
      <xdr:row>55</xdr:row>
      <xdr:rowOff>114042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1787"/>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12236</xdr:rowOff>
    </xdr:from>
    <xdr:to>
      <xdr:col>10</xdr:col>
      <xdr:colOff>165100</xdr:colOff>
      <xdr:row>56</xdr:row>
      <xdr:rowOff>113836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104963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135320</xdr:rowOff>
    </xdr:from>
    <xdr:to>
      <xdr:col>6</xdr:col>
      <xdr:colOff>38100</xdr:colOff>
      <xdr:row>56</xdr:row>
      <xdr:rowOff>65470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56597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61884</xdr:rowOff>
    </xdr:from>
    <xdr:to>
      <xdr:col>24</xdr:col>
      <xdr:colOff>114300</xdr:colOff>
      <xdr:row>53</xdr:row>
      <xdr:rowOff>163484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84761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0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24494</xdr:rowOff>
    </xdr:from>
    <xdr:to>
      <xdr:col>20</xdr:col>
      <xdr:colOff>38100</xdr:colOff>
      <xdr:row>53</xdr:row>
      <xdr:rowOff>126094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142621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8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152254</xdr:rowOff>
    </xdr:from>
    <xdr:to>
      <xdr:col>15</xdr:col>
      <xdr:colOff>101600</xdr:colOff>
      <xdr:row>52</xdr:row>
      <xdr:rowOff>82404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8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98931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6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41237</xdr:rowOff>
    </xdr:from>
    <xdr:to>
      <xdr:col>10</xdr:col>
      <xdr:colOff>165100</xdr:colOff>
      <xdr:row>55</xdr:row>
      <xdr:rowOff>142837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159364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4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63242</xdr:rowOff>
    </xdr:from>
    <xdr:to>
      <xdr:col>6</xdr:col>
      <xdr:colOff>38100</xdr:colOff>
      <xdr:row>55</xdr:row>
      <xdr:rowOff>164842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9919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159577</xdr:rowOff>
    </xdr:from>
    <xdr:to>
      <xdr:col>24</xdr:col>
      <xdr:colOff>63500</xdr:colOff>
      <xdr:row>75</xdr:row>
      <xdr:rowOff>39192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46877"/>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39192</xdr:rowOff>
    </xdr:from>
    <xdr:to>
      <xdr:col>19</xdr:col>
      <xdr:colOff>177800</xdr:colOff>
      <xdr:row>76</xdr:row>
      <xdr:rowOff>150172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97942"/>
          <a:ext cx="889000" cy="2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150172</xdr:rowOff>
    </xdr:from>
    <xdr:to>
      <xdr:col>15</xdr:col>
      <xdr:colOff>50800</xdr:colOff>
      <xdr:row>77</xdr:row>
      <xdr:rowOff>104431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0372"/>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96476</xdr:rowOff>
    </xdr:from>
    <xdr:to>
      <xdr:col>15</xdr:col>
      <xdr:colOff>101600</xdr:colOff>
      <xdr:row>78</xdr:row>
      <xdr:rowOff>26626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103919</xdr:rowOff>
    </xdr:from>
    <xdr:to>
      <xdr:col>10</xdr:col>
      <xdr:colOff>114300</xdr:colOff>
      <xdr:row>77</xdr:row>
      <xdr:rowOff>104431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5569"/>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150361</xdr:rowOff>
    </xdr:from>
    <xdr:to>
      <xdr:col>10</xdr:col>
      <xdr:colOff>165100</xdr:colOff>
      <xdr:row>78</xdr:row>
      <xdr:rowOff>80511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71638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56711</xdr:rowOff>
    </xdr:from>
    <xdr:to>
      <xdr:col>6</xdr:col>
      <xdr:colOff>38100</xdr:colOff>
      <xdr:row>78</xdr:row>
      <xdr:rowOff>158311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149438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2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108777</xdr:rowOff>
    </xdr:from>
    <xdr:to>
      <xdr:col>24</xdr:col>
      <xdr:colOff>114300</xdr:colOff>
      <xdr:row>75</xdr:row>
      <xdr:rowOff>38927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131654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159842</xdr:rowOff>
    </xdr:from>
    <xdr:to>
      <xdr:col>20</xdr:col>
      <xdr:colOff>38100</xdr:colOff>
      <xdr:row>75</xdr:row>
      <xdr:rowOff>89992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2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99372</xdr:rowOff>
    </xdr:from>
    <xdr:to>
      <xdr:col>15</xdr:col>
      <xdr:colOff>101600</xdr:colOff>
      <xdr:row>77</xdr:row>
      <xdr:rowOff>29522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46049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53631</xdr:rowOff>
    </xdr:from>
    <xdr:to>
      <xdr:col>10</xdr:col>
      <xdr:colOff>165100</xdr:colOff>
      <xdr:row>77</xdr:row>
      <xdr:rowOff>155231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53119</xdr:rowOff>
    </xdr:from>
    <xdr:to>
      <xdr:col>6</xdr:col>
      <xdr:colOff>38100</xdr:colOff>
      <xdr:row>77</xdr:row>
      <xdr:rowOff>154719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171246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149805</xdr:rowOff>
    </xdr:from>
    <xdr:to>
      <xdr:col>24</xdr:col>
      <xdr:colOff>63500</xdr:colOff>
      <xdr:row>95</xdr:row>
      <xdr:rowOff>152715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37555"/>
          <a:ext cx="8382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40579</xdr:rowOff>
    </xdr:from>
    <xdr:to>
      <xdr:col>19</xdr:col>
      <xdr:colOff>177800</xdr:colOff>
      <xdr:row>95</xdr:row>
      <xdr:rowOff>149805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28329"/>
          <a:ext cx="889000" cy="10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40579</xdr:rowOff>
    </xdr:from>
    <xdr:to>
      <xdr:col>15</xdr:col>
      <xdr:colOff>50800</xdr:colOff>
      <xdr:row>96</xdr:row>
      <xdr:rowOff>4186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28329"/>
          <a:ext cx="88900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120782</xdr:rowOff>
    </xdr:from>
    <xdr:to>
      <xdr:col>15</xdr:col>
      <xdr:colOff>101600</xdr:colOff>
      <xdr:row>97</xdr:row>
      <xdr:rowOff>50932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42059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4186</xdr:rowOff>
    </xdr:from>
    <xdr:to>
      <xdr:col>10</xdr:col>
      <xdr:colOff>114300</xdr:colOff>
      <xdr:row>96</xdr:row>
      <xdr:rowOff>55201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63386"/>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6497</xdr:rowOff>
    </xdr:from>
    <xdr:to>
      <xdr:col>10</xdr:col>
      <xdr:colOff>165100</xdr:colOff>
      <xdr:row>97</xdr:row>
      <xdr:rowOff>108097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99224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19627</xdr:rowOff>
    </xdr:from>
    <xdr:to>
      <xdr:col>6</xdr:col>
      <xdr:colOff>38100</xdr:colOff>
      <xdr:row>97</xdr:row>
      <xdr:rowOff>121227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112354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101915</xdr:rowOff>
    </xdr:from>
    <xdr:to>
      <xdr:col>24</xdr:col>
      <xdr:colOff>114300</xdr:colOff>
      <xdr:row>96</xdr:row>
      <xdr:rowOff>32065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124792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99005</xdr:rowOff>
    </xdr:from>
    <xdr:to>
      <xdr:col>20</xdr:col>
      <xdr:colOff>38100</xdr:colOff>
      <xdr:row>96</xdr:row>
      <xdr:rowOff>29155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45682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6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161229</xdr:rowOff>
    </xdr:from>
    <xdr:to>
      <xdr:col>15</xdr:col>
      <xdr:colOff>101600</xdr:colOff>
      <xdr:row>95</xdr:row>
      <xdr:rowOff>91379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107906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124836</xdr:rowOff>
    </xdr:from>
    <xdr:to>
      <xdr:col>10</xdr:col>
      <xdr:colOff>165100</xdr:colOff>
      <xdr:row>96</xdr:row>
      <xdr:rowOff>54986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71513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xdr:rowOff>
    </xdr:from>
    <xdr:to>
      <xdr:col>6</xdr:col>
      <xdr:colOff>38100</xdr:colOff>
      <xdr:row>96</xdr:row>
      <xdr:rowOff>106001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122528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43459</xdr:rowOff>
    </xdr:from>
    <xdr:to>
      <xdr:col>55</xdr:col>
      <xdr:colOff>0</xdr:colOff>
      <xdr:row>38</xdr:row>
      <xdr:rowOff>7569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87109"/>
          <a:ext cx="8382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121869</xdr:rowOff>
    </xdr:from>
    <xdr:to>
      <xdr:col>50</xdr:col>
      <xdr:colOff>114300</xdr:colOff>
      <xdr:row>38</xdr:row>
      <xdr:rowOff>7569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655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121869</xdr:rowOff>
    </xdr:from>
    <xdr:to>
      <xdr:col>45</xdr:col>
      <xdr:colOff>177800</xdr:colOff>
      <xdr:row>38</xdr:row>
      <xdr:rowOff>18542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655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141250</xdr:rowOff>
    </xdr:from>
    <xdr:to>
      <xdr:col>46</xdr:col>
      <xdr:colOff>38100</xdr:colOff>
      <xdr:row>38</xdr:row>
      <xdr:rowOff>71400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62527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10541</xdr:rowOff>
    </xdr:from>
    <xdr:to>
      <xdr:col>41</xdr:col>
      <xdr:colOff>50800</xdr:colOff>
      <xdr:row>38</xdr:row>
      <xdr:rowOff>18542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2564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4546</xdr:rowOff>
    </xdr:from>
    <xdr:to>
      <xdr:col>41</xdr:col>
      <xdr:colOff>101600</xdr:colOff>
      <xdr:row>38</xdr:row>
      <xdr:rowOff>106146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97273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169367</xdr:rowOff>
    </xdr:from>
    <xdr:to>
      <xdr:col>36</xdr:col>
      <xdr:colOff>165100</xdr:colOff>
      <xdr:row>38</xdr:row>
      <xdr:rowOff>99517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90644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164109</xdr:rowOff>
    </xdr:from>
    <xdr:to>
      <xdr:col>55</xdr:col>
      <xdr:colOff>50800</xdr:colOff>
      <xdr:row>37</xdr:row>
      <xdr:rowOff>94259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15536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128219</xdr:rowOff>
    </xdr:from>
    <xdr:to>
      <xdr:col>50</xdr:col>
      <xdr:colOff>165100</xdr:colOff>
      <xdr:row>38</xdr:row>
      <xdr:rowOff>58369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71069</xdr:rowOff>
    </xdr:from>
    <xdr:to>
      <xdr:col>46</xdr:col>
      <xdr:colOff>38100</xdr:colOff>
      <xdr:row>38</xdr:row>
      <xdr:rowOff>1219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17746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139192</xdr:rowOff>
    </xdr:from>
    <xdr:to>
      <xdr:col>41</xdr:col>
      <xdr:colOff>101600</xdr:colOff>
      <xdr:row>38</xdr:row>
      <xdr:rowOff>69342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85869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131191</xdr:rowOff>
    </xdr:from>
    <xdr:to>
      <xdr:col>36</xdr:col>
      <xdr:colOff>165100</xdr:colOff>
      <xdr:row>38</xdr:row>
      <xdr:rowOff>61340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77868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163932</xdr:rowOff>
    </xdr:from>
    <xdr:to>
      <xdr:col>55</xdr:col>
      <xdr:colOff>0</xdr:colOff>
      <xdr:row>54</xdr:row>
      <xdr:rowOff>6035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50782"/>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85261</xdr:rowOff>
    </xdr:from>
    <xdr:to>
      <xdr:col>50</xdr:col>
      <xdr:colOff>114300</xdr:colOff>
      <xdr:row>54</xdr:row>
      <xdr:rowOff>6035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000661"/>
          <a:ext cx="889000" cy="26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85261</xdr:rowOff>
    </xdr:from>
    <xdr:to>
      <xdr:col>45</xdr:col>
      <xdr:colOff>177800</xdr:colOff>
      <xdr:row>55</xdr:row>
      <xdr:rowOff>72214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000661"/>
          <a:ext cx="889000" cy="50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151667</xdr:rowOff>
    </xdr:from>
    <xdr:to>
      <xdr:col>46</xdr:col>
      <xdr:colOff>38100</xdr:colOff>
      <xdr:row>56</xdr:row>
      <xdr:rowOff>81817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10345</xdr:rowOff>
    </xdr:from>
    <xdr:to>
      <xdr:col>41</xdr:col>
      <xdr:colOff>50800</xdr:colOff>
      <xdr:row>55</xdr:row>
      <xdr:rowOff>72214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40095"/>
          <a:ext cx="8890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37155</xdr:rowOff>
    </xdr:from>
    <xdr:to>
      <xdr:col>41</xdr:col>
      <xdr:colOff>101600</xdr:colOff>
      <xdr:row>56</xdr:row>
      <xdr:rowOff>138755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129882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219</xdr:rowOff>
    </xdr:from>
    <xdr:to>
      <xdr:col>36</xdr:col>
      <xdr:colOff>165100</xdr:colOff>
      <xdr:row>56</xdr:row>
      <xdr:rowOff>101819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92946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113132</xdr:rowOff>
    </xdr:from>
    <xdr:to>
      <xdr:col>55</xdr:col>
      <xdr:colOff>50800</xdr:colOff>
      <xdr:row>54</xdr:row>
      <xdr:rowOff>43282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136009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126685</xdr:rowOff>
    </xdr:from>
    <xdr:to>
      <xdr:col>50</xdr:col>
      <xdr:colOff>165100</xdr:colOff>
      <xdr:row>54</xdr:row>
      <xdr:rowOff>56835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73362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8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34461</xdr:rowOff>
    </xdr:from>
    <xdr:to>
      <xdr:col>46</xdr:col>
      <xdr:colOff>38100</xdr:colOff>
      <xdr:row>52</xdr:row>
      <xdr:rowOff>136061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9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152588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7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21414</xdr:rowOff>
    </xdr:from>
    <xdr:to>
      <xdr:col>41</xdr:col>
      <xdr:colOff>101600</xdr:colOff>
      <xdr:row>55</xdr:row>
      <xdr:rowOff>123014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139541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130995</xdr:rowOff>
    </xdr:from>
    <xdr:to>
      <xdr:col>36</xdr:col>
      <xdr:colOff>165100</xdr:colOff>
      <xdr:row>55</xdr:row>
      <xdr:rowOff>61145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77672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54693</xdr:rowOff>
    </xdr:from>
    <xdr:to>
      <xdr:col>55</xdr:col>
      <xdr:colOff>0</xdr:colOff>
      <xdr:row>76</xdr:row>
      <xdr:rowOff>93653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84893"/>
          <a:ext cx="8382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75447</xdr:rowOff>
    </xdr:from>
    <xdr:to>
      <xdr:col>50</xdr:col>
      <xdr:colOff>114300</xdr:colOff>
      <xdr:row>76</xdr:row>
      <xdr:rowOff>54693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34197"/>
          <a:ext cx="889000" cy="1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75447</xdr:rowOff>
    </xdr:from>
    <xdr:to>
      <xdr:col>45</xdr:col>
      <xdr:colOff>177800</xdr:colOff>
      <xdr:row>76</xdr:row>
      <xdr:rowOff>170397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34197"/>
          <a:ext cx="889000" cy="2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40371</xdr:rowOff>
    </xdr:from>
    <xdr:to>
      <xdr:col>46</xdr:col>
      <xdr:colOff>38100</xdr:colOff>
      <xdr:row>77</xdr:row>
      <xdr:rowOff>141971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133098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170397</xdr:rowOff>
    </xdr:from>
    <xdr:to>
      <xdr:col>41</xdr:col>
      <xdr:colOff>50800</xdr:colOff>
      <xdr:row>77</xdr:row>
      <xdr:rowOff>85505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00597"/>
          <a:ext cx="889000" cy="8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150279</xdr:rowOff>
    </xdr:from>
    <xdr:to>
      <xdr:col>41</xdr:col>
      <xdr:colOff>101600</xdr:colOff>
      <xdr:row>78</xdr:row>
      <xdr:rowOff>80429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71556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4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127908</xdr:rowOff>
    </xdr:from>
    <xdr:to>
      <xdr:col>36</xdr:col>
      <xdr:colOff>165100</xdr:colOff>
      <xdr:row>78</xdr:row>
      <xdr:rowOff>58058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49185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42853</xdr:rowOff>
    </xdr:from>
    <xdr:to>
      <xdr:col>55</xdr:col>
      <xdr:colOff>50800</xdr:colOff>
      <xdr:row>76</xdr:row>
      <xdr:rowOff>144453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65730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2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3893</xdr:rowOff>
    </xdr:from>
    <xdr:to>
      <xdr:col>50</xdr:col>
      <xdr:colOff>165100</xdr:colOff>
      <xdr:row>76</xdr:row>
      <xdr:rowOff>105493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24647</xdr:rowOff>
    </xdr:from>
    <xdr:to>
      <xdr:col>46</xdr:col>
      <xdr:colOff>38100</xdr:colOff>
      <xdr:row>75</xdr:row>
      <xdr:rowOff>126247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142774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119597</xdr:rowOff>
    </xdr:from>
    <xdr:to>
      <xdr:col>41</xdr:col>
      <xdr:colOff>101600</xdr:colOff>
      <xdr:row>77</xdr:row>
      <xdr:rowOff>49747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66274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34705</xdr:rowOff>
    </xdr:from>
    <xdr:to>
      <xdr:col>36</xdr:col>
      <xdr:colOff>165100</xdr:colOff>
      <xdr:row>77</xdr:row>
      <xdr:rowOff>136305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152832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36427</xdr:rowOff>
    </xdr:from>
    <xdr:to>
      <xdr:col>55</xdr:col>
      <xdr:colOff>0</xdr:colOff>
      <xdr:row>92</xdr:row>
      <xdr:rowOff>137055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809827"/>
          <a:ext cx="8382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164878</xdr:rowOff>
    </xdr:from>
    <xdr:to>
      <xdr:col>50</xdr:col>
      <xdr:colOff>114300</xdr:colOff>
      <xdr:row>92</xdr:row>
      <xdr:rowOff>36427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76682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164878</xdr:rowOff>
    </xdr:from>
    <xdr:to>
      <xdr:col>45</xdr:col>
      <xdr:colOff>177800</xdr:colOff>
      <xdr:row>94</xdr:row>
      <xdr:rowOff>135640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766828"/>
          <a:ext cx="889000" cy="48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81911</xdr:rowOff>
    </xdr:from>
    <xdr:to>
      <xdr:col>46</xdr:col>
      <xdr:colOff>38100</xdr:colOff>
      <xdr:row>96</xdr:row>
      <xdr:rowOff>12061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3188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116807</xdr:rowOff>
    </xdr:from>
    <xdr:to>
      <xdr:col>41</xdr:col>
      <xdr:colOff>50800</xdr:colOff>
      <xdr:row>94</xdr:row>
      <xdr:rowOff>135640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33107"/>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32023</xdr:rowOff>
    </xdr:from>
    <xdr:to>
      <xdr:col>41</xdr:col>
      <xdr:colOff>101600</xdr:colOff>
      <xdr:row>95</xdr:row>
      <xdr:rowOff>133623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1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124750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156206</xdr:rowOff>
    </xdr:from>
    <xdr:to>
      <xdr:col>36</xdr:col>
      <xdr:colOff>165100</xdr:colOff>
      <xdr:row>94</xdr:row>
      <xdr:rowOff>86356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0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102883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87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86255</xdr:rowOff>
    </xdr:from>
    <xdr:to>
      <xdr:col>55</xdr:col>
      <xdr:colOff>50800</xdr:colOff>
      <xdr:row>93</xdr:row>
      <xdr:rowOff>16405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109132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1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157077</xdr:rowOff>
    </xdr:from>
    <xdr:to>
      <xdr:col>50</xdr:col>
      <xdr:colOff>165100</xdr:colOff>
      <xdr:row>92</xdr:row>
      <xdr:rowOff>87227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7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103754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114078</xdr:rowOff>
    </xdr:from>
    <xdr:to>
      <xdr:col>46</xdr:col>
      <xdr:colOff>38100</xdr:colOff>
      <xdr:row>92</xdr:row>
      <xdr:rowOff>44228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7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60755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49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84840</xdr:rowOff>
    </xdr:from>
    <xdr:to>
      <xdr:col>41</xdr:col>
      <xdr:colOff>101600</xdr:colOff>
      <xdr:row>95</xdr:row>
      <xdr:rowOff>14990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31517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66007</xdr:rowOff>
    </xdr:from>
    <xdr:to>
      <xdr:col>36</xdr:col>
      <xdr:colOff>165100</xdr:colOff>
      <xdr:row>94</xdr:row>
      <xdr:rowOff>167607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158734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74740</xdr:rowOff>
    </xdr:from>
    <xdr:to>
      <xdr:col>85</xdr:col>
      <xdr:colOff>127000</xdr:colOff>
      <xdr:row>34</xdr:row>
      <xdr:rowOff>41440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32590"/>
          <a:ext cx="838200" cy="1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164389</xdr:rowOff>
    </xdr:from>
    <xdr:to>
      <xdr:col>81</xdr:col>
      <xdr:colOff>50800</xdr:colOff>
      <xdr:row>34</xdr:row>
      <xdr:rowOff>41440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22239"/>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74930</xdr:rowOff>
    </xdr:from>
    <xdr:to>
      <xdr:col>76</xdr:col>
      <xdr:colOff>114300</xdr:colOff>
      <xdr:row>33</xdr:row>
      <xdr:rowOff>164389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218430"/>
          <a:ext cx="889000" cy="6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20891</xdr:rowOff>
    </xdr:from>
    <xdr:to>
      <xdr:col>76</xdr:col>
      <xdr:colOff>165100</xdr:colOff>
      <xdr:row>34</xdr:row>
      <xdr:rowOff>122491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113618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9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74930</xdr:rowOff>
    </xdr:from>
    <xdr:to>
      <xdr:col>71</xdr:col>
      <xdr:colOff>177800</xdr:colOff>
      <xdr:row>31</xdr:row>
      <xdr:rowOff>40868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218430"/>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6871</xdr:rowOff>
    </xdr:from>
    <xdr:to>
      <xdr:col>72</xdr:col>
      <xdr:colOff>38100</xdr:colOff>
      <xdr:row>35</xdr:row>
      <xdr:rowOff>108471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55829</xdr:rowOff>
    </xdr:from>
    <xdr:to>
      <xdr:col>67</xdr:col>
      <xdr:colOff>101600</xdr:colOff>
      <xdr:row>35</xdr:row>
      <xdr:rowOff>157429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148556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23940</xdr:rowOff>
    </xdr:from>
    <xdr:to>
      <xdr:col>85</xdr:col>
      <xdr:colOff>177800</xdr:colOff>
      <xdr:row>33</xdr:row>
      <xdr:rowOff>125540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68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46817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162090</xdr:rowOff>
    </xdr:from>
    <xdr:to>
      <xdr:col>81</xdr:col>
      <xdr:colOff>101600</xdr:colOff>
      <xdr:row>34</xdr:row>
      <xdr:rowOff>92240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108767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5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113589</xdr:rowOff>
    </xdr:from>
    <xdr:to>
      <xdr:col>76</xdr:col>
      <xdr:colOff>165100</xdr:colOff>
      <xdr:row>34</xdr:row>
      <xdr:rowOff>43739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60266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24130</xdr:rowOff>
    </xdr:from>
    <xdr:to>
      <xdr:col>72</xdr:col>
      <xdr:colOff>38100</xdr:colOff>
      <xdr:row>30</xdr:row>
      <xdr:rowOff>125730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1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142257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49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161518</xdr:rowOff>
    </xdr:from>
    <xdr:to>
      <xdr:col>67</xdr:col>
      <xdr:colOff>101600</xdr:colOff>
      <xdr:row>31</xdr:row>
      <xdr:rowOff>91668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3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108195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08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52477</xdr:rowOff>
    </xdr:from>
    <xdr:to>
      <xdr:col>85</xdr:col>
      <xdr:colOff>127000</xdr:colOff>
      <xdr:row>55</xdr:row>
      <xdr:rowOff>6096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10777"/>
          <a:ext cx="838200" cy="1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105131</xdr:rowOff>
    </xdr:from>
    <xdr:to>
      <xdr:col>81</xdr:col>
      <xdr:colOff>50800</xdr:colOff>
      <xdr:row>55</xdr:row>
      <xdr:rowOff>6096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020531"/>
          <a:ext cx="889000" cy="4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105131</xdr:rowOff>
    </xdr:from>
    <xdr:to>
      <xdr:col>76</xdr:col>
      <xdr:colOff>114300</xdr:colOff>
      <xdr:row>53</xdr:row>
      <xdr:rowOff>104966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020531"/>
          <a:ext cx="889000" cy="1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33451</xdr:rowOff>
    </xdr:from>
    <xdr:to>
      <xdr:col>76</xdr:col>
      <xdr:colOff>165100</xdr:colOff>
      <xdr:row>56</xdr:row>
      <xdr:rowOff>135051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126178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104966</xdr:rowOff>
    </xdr:from>
    <xdr:to>
      <xdr:col>71</xdr:col>
      <xdr:colOff>177800</xdr:colOff>
      <xdr:row>53</xdr:row>
      <xdr:rowOff>128194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91816"/>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78740</xdr:rowOff>
    </xdr:from>
    <xdr:to>
      <xdr:col>72</xdr:col>
      <xdr:colOff>38100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140208</xdr:rowOff>
    </xdr:from>
    <xdr:to>
      <xdr:col>67</xdr:col>
      <xdr:colOff>101600</xdr:colOff>
      <xdr:row>57</xdr:row>
      <xdr:rowOff>70358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3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1677</xdr:rowOff>
    </xdr:from>
    <xdr:to>
      <xdr:col>85</xdr:col>
      <xdr:colOff>177800</xdr:colOff>
      <xdr:row>54</xdr:row>
      <xdr:rowOff>103277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24554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1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126746</xdr:rowOff>
    </xdr:from>
    <xdr:to>
      <xdr:col>81</xdr:col>
      <xdr:colOff>101600</xdr:colOff>
      <xdr:row>55</xdr:row>
      <xdr:rowOff>56896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73423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54331</xdr:rowOff>
    </xdr:from>
    <xdr:to>
      <xdr:col>76</xdr:col>
      <xdr:colOff>165100</xdr:colOff>
      <xdr:row>52</xdr:row>
      <xdr:rowOff>155931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896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1008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74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54166</xdr:rowOff>
    </xdr:from>
    <xdr:to>
      <xdr:col>72</xdr:col>
      <xdr:colOff>38100</xdr:colOff>
      <xdr:row>53</xdr:row>
      <xdr:rowOff>155766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1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843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9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77394</xdr:rowOff>
    </xdr:from>
    <xdr:to>
      <xdr:col>67</xdr:col>
      <xdr:colOff>101600</xdr:colOff>
      <xdr:row>54</xdr:row>
      <xdr:rowOff>7544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1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24071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9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135496</xdr:rowOff>
    </xdr:from>
    <xdr:to>
      <xdr:col>85</xdr:col>
      <xdr:colOff>127000</xdr:colOff>
      <xdr:row>78</xdr:row>
      <xdr:rowOff>156972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08596"/>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87177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6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156972</xdr:rowOff>
    </xdr:from>
    <xdr:to>
      <xdr:col>81</xdr:col>
      <xdr:colOff>50800</xdr:colOff>
      <xdr:row>79</xdr:row>
      <xdr:rowOff>37782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30072"/>
          <a:ext cx="889000" cy="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65291</xdr:rowOff>
    </xdr:from>
    <xdr:to>
      <xdr:col>76</xdr:col>
      <xdr:colOff>114300</xdr:colOff>
      <xdr:row>79</xdr:row>
      <xdr:rowOff>37782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38391"/>
          <a:ext cx="889000" cy="1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74307</xdr:rowOff>
    </xdr:from>
    <xdr:to>
      <xdr:col>76</xdr:col>
      <xdr:colOff>165100</xdr:colOff>
      <xdr:row>79</xdr:row>
      <xdr:rowOff>4457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20984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163906</xdr:rowOff>
    </xdr:from>
    <xdr:to>
      <xdr:col>71</xdr:col>
      <xdr:colOff>177800</xdr:colOff>
      <xdr:row>78</xdr:row>
      <xdr:rowOff>65291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194106"/>
          <a:ext cx="889000" cy="2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50178</xdr:rowOff>
    </xdr:from>
    <xdr:to>
      <xdr:col>72</xdr:col>
      <xdr:colOff>38100</xdr:colOff>
      <xdr:row>78</xdr:row>
      <xdr:rowOff>151778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142905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1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68720</xdr:rowOff>
    </xdr:from>
    <xdr:to>
      <xdr:col>67</xdr:col>
      <xdr:colOff>101600</xdr:colOff>
      <xdr:row>78</xdr:row>
      <xdr:rowOff>170320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4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161447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84696</xdr:rowOff>
    </xdr:from>
    <xdr:to>
      <xdr:col>85</xdr:col>
      <xdr:colOff>177800</xdr:colOff>
      <xdr:row>79</xdr:row>
      <xdr:rowOff>14846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44073</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106172</xdr:rowOff>
    </xdr:from>
    <xdr:to>
      <xdr:col>81</xdr:col>
      <xdr:colOff>101600</xdr:colOff>
      <xdr:row>79</xdr:row>
      <xdr:rowOff>36322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52849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79709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14491</xdr:rowOff>
    </xdr:from>
    <xdr:to>
      <xdr:col>72</xdr:col>
      <xdr:colOff>38100</xdr:colOff>
      <xdr:row>78</xdr:row>
      <xdr:rowOff>116091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132618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113106</xdr:rowOff>
    </xdr:from>
    <xdr:to>
      <xdr:col>67</xdr:col>
      <xdr:colOff>101600</xdr:colOff>
      <xdr:row>77</xdr:row>
      <xdr:rowOff>43256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1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59783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9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165860</xdr:rowOff>
    </xdr:from>
    <xdr:to>
      <xdr:col>85</xdr:col>
      <xdr:colOff>127000</xdr:colOff>
      <xdr:row>94</xdr:row>
      <xdr:rowOff>44045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10710"/>
          <a:ext cx="838200" cy="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164061</xdr:rowOff>
    </xdr:from>
    <xdr:to>
      <xdr:col>81</xdr:col>
      <xdr:colOff>50800</xdr:colOff>
      <xdr:row>94</xdr:row>
      <xdr:rowOff>44045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08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164061</xdr:rowOff>
    </xdr:from>
    <xdr:to>
      <xdr:col>76</xdr:col>
      <xdr:colOff>114300</xdr:colOff>
      <xdr:row>93</xdr:row>
      <xdr:rowOff>170659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0891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81257</xdr:rowOff>
    </xdr:from>
    <xdr:to>
      <xdr:col>76</xdr:col>
      <xdr:colOff>165100</xdr:colOff>
      <xdr:row>97</xdr:row>
      <xdr:rowOff>11407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134823</xdr:rowOff>
    </xdr:from>
    <xdr:to>
      <xdr:col>71</xdr:col>
      <xdr:colOff>177800</xdr:colOff>
      <xdr:row>93</xdr:row>
      <xdr:rowOff>170659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908223"/>
          <a:ext cx="889000" cy="20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86271</xdr:rowOff>
    </xdr:from>
    <xdr:to>
      <xdr:col>72</xdr:col>
      <xdr:colOff>38100</xdr:colOff>
      <xdr:row>97</xdr:row>
      <xdr:rowOff>16421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84093</xdr:rowOff>
    </xdr:from>
    <xdr:to>
      <xdr:col>67</xdr:col>
      <xdr:colOff>101600</xdr:colOff>
      <xdr:row>97</xdr:row>
      <xdr:rowOff>14243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4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5370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3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115060</xdr:rowOff>
    </xdr:from>
    <xdr:to>
      <xdr:col>85</xdr:col>
      <xdr:colOff>177800</xdr:colOff>
      <xdr:row>94</xdr:row>
      <xdr:rowOff>45210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137937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164695</xdr:rowOff>
    </xdr:from>
    <xdr:to>
      <xdr:col>81</xdr:col>
      <xdr:colOff>101600</xdr:colOff>
      <xdr:row>94</xdr:row>
      <xdr:rowOff>94845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111372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58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113261</xdr:rowOff>
    </xdr:from>
    <xdr:to>
      <xdr:col>76</xdr:col>
      <xdr:colOff>165100</xdr:colOff>
      <xdr:row>94</xdr:row>
      <xdr:rowOff>43411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59938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58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119859</xdr:rowOff>
    </xdr:from>
    <xdr:to>
      <xdr:col>72</xdr:col>
      <xdr:colOff>38100</xdr:colOff>
      <xdr:row>94</xdr:row>
      <xdr:rowOff>50009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66536</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583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84023</xdr:rowOff>
    </xdr:from>
    <xdr:to>
      <xdr:col>67</xdr:col>
      <xdr:colOff>101600</xdr:colOff>
      <xdr:row>93</xdr:row>
      <xdr:rowOff>14173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8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30700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63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33579</xdr:rowOff>
    </xdr:from>
    <xdr:to>
      <xdr:col>107</xdr:col>
      <xdr:colOff>101600</xdr:colOff>
      <xdr:row>38</xdr:row>
      <xdr:rowOff>135179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151706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166167</xdr:rowOff>
    </xdr:from>
    <xdr:to>
      <xdr:col>102</xdr:col>
      <xdr:colOff>165100</xdr:colOff>
      <xdr:row>38</xdr:row>
      <xdr:rowOff>96317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112844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107645</xdr:rowOff>
    </xdr:from>
    <xdr:to>
      <xdr:col>98</xdr:col>
      <xdr:colOff>38100</xdr:colOff>
      <xdr:row>38</xdr:row>
      <xdr:rowOff>37795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54322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22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36,205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消防団員退職に伴う退職団員報償費や通信指令設備主要機器交換工事の実施等に伴う美方郡広域事務組合負担金の増等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農林水産業費は一人当たり</a:t>
          </a:r>
          <a:r>
            <a:rPr kumimoji="1" lang="en-US" altLang="ja-JP" sz="1300">
              <a:latin typeface="ＭＳ Ｐゴシック" panose="020B0600070205080204" pitchFamily="50" charset="-128"/>
              <a:ea typeface="ＭＳ Ｐゴシック" panose="020B0600070205080204" pitchFamily="50" charset="-128"/>
            </a:rPr>
            <a:t>59,016</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円となっており、前年度比及び類似団体と比べて高くなっている。その要因として、香住東港水産加工排水処理場整備事業の実施や畜産・酪農収益力強化整備等特別対策事業補助金の増等が挙げられる。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96,868</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円となっており、前年度比及び類似団体と比べて高くなっている。その要因として、小代中学校整備事業の実施による増等が挙げられる。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193,174</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コロナ禍からの経済活動の再開や燃油高騰への対策にかかる町民支援や認知症グループホームの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6,331</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月豪雨による災害復旧事業の実施による増等が挙げられる。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財政調整基金は、適切な財源の確保と歳出の精査によって大規模な取崩しは回避しており、前年度決算剰余金の積立や交付税の再算定等により増加傾向となっている。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実質収支額の標準財政規模に対する割合は、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％程度で推移している。</a:t>
          </a:r>
        </a:p>
        <a:p>
          <a:r>
            <a:rPr kumimoji="1" lang="ja-JP" altLang="en-US" sz="14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年度まで、全ての会計で黒字となっている。</a:t>
          </a:r>
        </a:p>
        <a:p>
          <a:r>
            <a:rPr kumimoji="1" lang="ja-JP" altLang="en-US" sz="1400">
              <a:latin typeface="ＭＳ ゴシック" pitchFamily="49" charset="-128"/>
              <a:ea typeface="ＭＳ ゴシック" pitchFamily="49" charset="-128"/>
            </a:rPr>
            <a:t>　経営の健全化に向けた取組として、公営企業会計のうち水道事業企業会計では、将来的に資金不足が生じないようにするため、令和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年度に水道料金の改定を実施した。下水道事業企業会計では、企業債利息の負担軽減を図るため、令和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年度から下水道事業資本費平準化債の借入れを発行可能額の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に抑制するとともに、維持管理経費の削減を図るため、処理区の統合等を行ってきた。</a:t>
          </a:r>
        </a:p>
        <a:p>
          <a:r>
            <a:rPr kumimoji="1" lang="ja-JP" altLang="en-US" sz="1400">
              <a:latin typeface="ＭＳ ゴシック" pitchFamily="49" charset="-128"/>
              <a:ea typeface="ＭＳ ゴシック" pitchFamily="49" charset="-128"/>
            </a:rPr>
            <a:t>　また、公立香住病院事業企業会計においては、令和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カ年計画で、老朽化した透析棟の建て替え等を行う「旧館等改築事業」を進めるなど、持続的な医療を提供するための大型事業も行っている。</a:t>
          </a:r>
        </a:p>
        <a:p>
          <a:r>
            <a:rPr kumimoji="1" lang="ja-JP" altLang="en-US" sz="1400">
              <a:latin typeface="ＭＳ ゴシック" pitchFamily="49" charset="-128"/>
              <a:ea typeface="ＭＳ ゴシック" pitchFamily="49" charset="-128"/>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15633949</v>
      </c>
      <c r="BO4" s="485"/>
      <c r="BP4" s="485"/>
      <c r="BQ4" s="485"/>
      <c r="BR4" s="485"/>
      <c r="BS4" s="485"/>
      <c r="BT4" s="485"/>
      <c r="BU4" s="486"/>
      <c r="BV4" s="484">
        <v>15832400</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8.9</v>
      </c>
      <c r="CU4" s="625"/>
      <c r="CV4" s="625"/>
      <c r="CW4" s="625"/>
      <c r="CX4" s="625"/>
      <c r="CY4" s="625"/>
      <c r="CZ4" s="625"/>
      <c r="DA4" s="626"/>
      <c r="DB4" s="624">
        <v>6.3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14837020</v>
      </c>
      <c r="BO5" s="456"/>
      <c r="BP5" s="456"/>
      <c r="BQ5" s="456"/>
      <c r="BR5" s="456"/>
      <c r="BS5" s="456"/>
      <c r="BT5" s="456"/>
      <c r="BU5" s="457"/>
      <c r="BV5" s="455">
        <v>15106794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90.2</v>
      </c>
      <c r="CU5" s="453"/>
      <c r="CV5" s="453"/>
      <c r="CW5" s="453"/>
      <c r="CX5" s="453"/>
      <c r="CY5" s="453"/>
      <c r="CZ5" s="453"/>
      <c r="DA5" s="454"/>
      <c r="DB5" s="452">
        <v>81.599999999999994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796929</v>
      </c>
      <c r="BO6" s="456"/>
      <c r="BP6" s="456"/>
      <c r="BQ6" s="456"/>
      <c r="BR6" s="456"/>
      <c r="BS6" s="456"/>
      <c r="BT6" s="456"/>
      <c r="BU6" s="457"/>
      <c r="BV6" s="455">
        <v>725606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91</v>
      </c>
      <c r="CU6" s="599"/>
      <c r="CV6" s="599"/>
      <c r="CW6" s="599"/>
      <c r="CX6" s="599"/>
      <c r="CY6" s="599"/>
      <c r="CZ6" s="599"/>
      <c r="DA6" s="600"/>
      <c r="DB6" s="598">
        <v>83.7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61263</v>
      </c>
      <c r="BO7" s="456"/>
      <c r="BP7" s="456"/>
      <c r="BQ7" s="456"/>
      <c r="BR7" s="456"/>
      <c r="BS7" s="456"/>
      <c r="BT7" s="456"/>
      <c r="BU7" s="457"/>
      <c r="BV7" s="455">
        <v>182648</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8281197</v>
      </c>
      <c r="CU7" s="456"/>
      <c r="CV7" s="456"/>
      <c r="CW7" s="456"/>
      <c r="CX7" s="456"/>
      <c r="CY7" s="456"/>
      <c r="CZ7" s="456"/>
      <c r="DA7" s="457"/>
      <c r="DB7" s="455">
        <v>8571566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735666</v>
      </c>
      <c r="BO8" s="456"/>
      <c r="BP8" s="456"/>
      <c r="BQ8" s="456"/>
      <c r="BR8" s="456"/>
      <c r="BS8" s="456"/>
      <c r="BT8" s="456"/>
      <c r="BU8" s="457"/>
      <c r="BV8" s="455">
        <v>542958</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0.23</v>
      </c>
      <c r="DC8" s="559"/>
      <c r="DD8" s="559"/>
      <c r="DE8" s="559"/>
      <c r="DF8" s="559"/>
      <c r="DG8" s="559"/>
      <c r="DH8" s="559"/>
      <c r="DI8" s="560"/>
    </row>
    <row r="9" spans="1:119" ht="18.75" customHeight="1" thickBot="1" x14ac:dyDescent="0.2">
      <c r="A9" s="181"/>
      <c r="B9" s="587" t="s">
        <v>115</v>
      </c>
      <c r="C9" s="588"/>
      <c r="D9" s="588"/>
      <c r="E9" s="588"/>
      <c r="F9" s="588"/>
      <c r="G9" s="588"/>
      <c r="H9" s="588"/>
      <c r="I9" s="588"/>
      <c r="J9" s="588"/>
      <c r="K9" s="506"/>
      <c r="L9" s="589" t="s">
        <v>116</v>
      </c>
      <c r="M9" s="590"/>
      <c r="N9" s="590"/>
      <c r="O9" s="590"/>
      <c r="P9" s="590"/>
      <c r="Q9" s="591"/>
      <c r="R9" s="592">
        <v>16064</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192708</v>
      </c>
      <c r="BO9" s="456"/>
      <c r="BP9" s="456"/>
      <c r="BQ9" s="456"/>
      <c r="BR9" s="456"/>
      <c r="BS9" s="456"/>
      <c r="BT9" s="456"/>
      <c r="BU9" s="457"/>
      <c r="BV9" s="455">
        <v>224092</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17.2</v>
      </c>
      <c r="CU9" s="453"/>
      <c r="CV9" s="453"/>
      <c r="CW9" s="453"/>
      <c r="CX9" s="453"/>
      <c r="CY9" s="453"/>
      <c r="CZ9" s="453"/>
      <c r="DA9" s="454"/>
      <c r="DB9" s="452">
        <v>17.600000000000001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122</v>
      </c>
      <c r="M10" s="412"/>
      <c r="N10" s="412"/>
      <c r="O10" s="412"/>
      <c r="P10" s="412"/>
      <c r="Q10" s="413"/>
      <c r="R10" s="408">
        <v>18070</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135252</v>
      </c>
      <c r="BO10" s="456"/>
      <c r="BP10" s="456"/>
      <c r="BQ10" s="456"/>
      <c r="BR10" s="456"/>
      <c r="BS10" s="456"/>
      <c r="BT10" s="456"/>
      <c r="BU10" s="457"/>
      <c r="BV10" s="455">
        <v>361742</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130</v>
      </c>
      <c r="AV11" s="514"/>
      <c r="AW11" s="514"/>
      <c r="AX11" s="514"/>
      <c r="AY11" s="469" t="s">
        <v>131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338</v>
      </c>
      <c r="BW11" s="456"/>
      <c r="BX11" s="456"/>
      <c r="BY11" s="456"/>
      <c r="BZ11" s="456"/>
      <c r="CA11" s="456"/>
      <c r="CB11" s="456"/>
      <c r="CC11" s="457"/>
      <c r="CD11" s="495" t="s">
        <v>132</v>
      </c>
      <c r="CE11" s="415"/>
      <c r="CF11" s="415"/>
      <c r="CG11" s="415"/>
      <c r="CH11" s="415"/>
      <c r="CI11" s="415"/>
      <c r="CJ11" s="415"/>
      <c r="CK11" s="415"/>
      <c r="CL11" s="415"/>
      <c r="CM11" s="415"/>
      <c r="CN11" s="415"/>
      <c r="CO11" s="415"/>
      <c r="CP11" s="415"/>
      <c r="CQ11" s="415"/>
      <c r="CR11" s="415"/>
      <c r="CS11" s="496"/>
      <c r="CT11" s="558" t="s">
        <v>133</v>
      </c>
      <c r="CU11" s="559"/>
      <c r="CV11" s="559"/>
      <c r="CW11" s="559"/>
      <c r="CX11" s="559"/>
      <c r="CY11" s="559"/>
      <c r="CZ11" s="559"/>
      <c r="DA11" s="560"/>
      <c r="DB11" s="558" t="s">
        <v>134</v>
      </c>
      <c r="DC11" s="559"/>
      <c r="DD11" s="559"/>
      <c r="DE11" s="559"/>
      <c r="DF11" s="559"/>
      <c r="DG11" s="559"/>
      <c r="DH11" s="559"/>
      <c r="DI11" s="560"/>
    </row>
    <row r="12" spans="1:119" ht="18.75" customHeight="1" x14ac:dyDescent="0.15">
      <c r="A12" s="181"/>
      <c r="B12" s="561" t="s">
        <v>135</v>
      </c>
      <c r="C12" s="562"/>
      <c r="D12" s="562"/>
      <c r="E12" s="562"/>
      <c r="F12" s="562"/>
      <c r="G12" s="562"/>
      <c r="H12" s="562"/>
      <c r="I12" s="562"/>
      <c r="J12" s="562"/>
      <c r="K12" s="563"/>
      <c r="L12" s="570" t="s">
        <v>136</v>
      </c>
      <c r="M12" s="571"/>
      <c r="N12" s="571"/>
      <c r="O12" s="571"/>
      <c r="P12" s="571"/>
      <c r="Q12" s="572"/>
      <c r="R12" s="573">
        <v>16024</v>
      </c>
      <c r="S12" s="574"/>
      <c r="T12" s="574"/>
      <c r="U12" s="574"/>
      <c r="V12" s="575"/>
      <c r="W12" s="576" t="s">
        <v>1</v>
      </c>
      <c r="X12" s="514"/>
      <c r="Y12" s="514"/>
      <c r="Z12" s="514"/>
      <c r="AA12" s="514"/>
      <c r="AB12" s="577"/>
      <c r="AC12" s="578" t="s">
        <v>137</v>
      </c>
      <c r="AD12" s="579"/>
      <c r="AE12" s="579"/>
      <c r="AF12" s="579"/>
      <c r="AG12" s="580"/>
      <c r="AH12" s="578" t="s">
        <v>138</v>
      </c>
      <c r="AI12" s="579"/>
      <c r="AJ12" s="579"/>
      <c r="AK12" s="579"/>
      <c r="AL12" s="581"/>
      <c r="AM12" s="512" t="s">
        <v>139</v>
      </c>
      <c r="AN12" s="412"/>
      <c r="AO12" s="412"/>
      <c r="AP12" s="412"/>
      <c r="AQ12" s="412"/>
      <c r="AR12" s="412"/>
      <c r="AS12" s="412"/>
      <c r="AT12" s="413"/>
      <c r="AU12" s="513" t="s">
        <v>140</v>
      </c>
      <c r="AV12" s="514"/>
      <c r="AW12" s="514"/>
      <c r="AX12" s="514"/>
      <c r="AY12" s="469" t="s">
        <v>141</v>
      </c>
      <c r="AZ12" s="470"/>
      <c r="BA12" s="470"/>
      <c r="BB12" s="470"/>
      <c r="BC12" s="470"/>
      <c r="BD12" s="470"/>
      <c r="BE12" s="470"/>
      <c r="BF12" s="470"/>
      <c r="BG12" s="470"/>
      <c r="BH12" s="470"/>
      <c r="BI12" s="470"/>
      <c r="BJ12" s="470"/>
      <c r="BK12" s="470"/>
      <c r="BL12" s="470"/>
      <c r="BM12" s="471"/>
      <c r="BN12" s="455">
        <v>328681</v>
      </c>
      <c r="BO12" s="456"/>
      <c r="BP12" s="456"/>
      <c r="BQ12" s="456"/>
      <c r="BR12" s="456"/>
      <c r="BS12" s="456"/>
      <c r="BT12" s="456"/>
      <c r="BU12" s="457"/>
      <c r="BV12" s="455">
        <v>122940</v>
      </c>
      <c r="BW12" s="456"/>
      <c r="BX12" s="456"/>
      <c r="BY12" s="456"/>
      <c r="BZ12" s="456"/>
      <c r="CA12" s="456"/>
      <c r="CB12" s="456"/>
      <c r="CC12" s="457"/>
      <c r="CD12" s="495" t="s">
        <v>142</v>
      </c>
      <c r="CE12" s="415"/>
      <c r="CF12" s="415"/>
      <c r="CG12" s="415"/>
      <c r="CH12" s="415"/>
      <c r="CI12" s="415"/>
      <c r="CJ12" s="415"/>
      <c r="CK12" s="415"/>
      <c r="CL12" s="415"/>
      <c r="CM12" s="415"/>
      <c r="CN12" s="415"/>
      <c r="CO12" s="415"/>
      <c r="CP12" s="415"/>
      <c r="CQ12" s="415"/>
      <c r="CR12" s="415"/>
      <c r="CS12" s="496"/>
      <c r="CT12" s="558" t="s">
        <v>143</v>
      </c>
      <c r="CU12" s="559"/>
      <c r="CV12" s="559"/>
      <c r="CW12" s="559"/>
      <c r="CX12" s="559"/>
      <c r="CY12" s="559"/>
      <c r="CZ12" s="559"/>
      <c r="DA12" s="560"/>
      <c r="DB12" s="558" t="s">
        <v>134</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144</v>
      </c>
      <c r="N13" s="540"/>
      <c r="O13" s="540"/>
      <c r="P13" s="540"/>
      <c r="Q13" s="541"/>
      <c r="R13" s="542">
        <v>15878</v>
      </c>
      <c r="S13" s="543"/>
      <c r="T13" s="543"/>
      <c r="U13" s="543"/>
      <c r="V13" s="544"/>
      <c r="W13" s="545" t="s">
        <v>145</v>
      </c>
      <c r="X13" s="441"/>
      <c r="Y13" s="441"/>
      <c r="Z13" s="441"/>
      <c r="AA13" s="441"/>
      <c r="AB13" s="442"/>
      <c r="AC13" s="408">
        <v>836</v>
      </c>
      <c r="AD13" s="409"/>
      <c r="AE13" s="409"/>
      <c r="AF13" s="409"/>
      <c r="AG13" s="410"/>
      <c r="AH13" s="408">
        <v>1124</v>
      </c>
      <c r="AI13" s="409"/>
      <c r="AJ13" s="409"/>
      <c r="AK13" s="409"/>
      <c r="AL13" s="468"/>
      <c r="AM13" s="512" t="s">
        <v>146</v>
      </c>
      <c r="AN13" s="412"/>
      <c r="AO13" s="412"/>
      <c r="AP13" s="412"/>
      <c r="AQ13" s="412"/>
      <c r="AR13" s="412"/>
      <c r="AS13" s="412"/>
      <c r="AT13" s="413"/>
      <c r="AU13" s="513" t="s">
        <v>147</v>
      </c>
      <c r="AV13" s="514"/>
      <c r="AW13" s="514"/>
      <c r="AX13" s="514"/>
      <c r="AY13" s="469" t="s">
        <v>148</v>
      </c>
      <c r="AZ13" s="470"/>
      <c r="BA13" s="470"/>
      <c r="BB13" s="470"/>
      <c r="BC13" s="470"/>
      <c r="BD13" s="470"/>
      <c r="BE13" s="470"/>
      <c r="BF13" s="470"/>
      <c r="BG13" s="470"/>
      <c r="BH13" s="470"/>
      <c r="BI13" s="470"/>
      <c r="BJ13" s="470"/>
      <c r="BK13" s="470"/>
      <c r="BL13" s="470"/>
      <c r="BM13" s="471"/>
      <c r="BN13" s="455">
        <v>-721</v>
      </c>
      <c r="BO13" s="456"/>
      <c r="BP13" s="456"/>
      <c r="BQ13" s="456"/>
      <c r="BR13" s="456"/>
      <c r="BS13" s="456"/>
      <c r="BT13" s="456"/>
      <c r="BU13" s="457"/>
      <c r="BV13" s="455">
        <v>463232</v>
      </c>
      <c r="BW13" s="456"/>
      <c r="BX13" s="456"/>
      <c r="BY13" s="456"/>
      <c r="BZ13" s="456"/>
      <c r="CA13" s="456"/>
      <c r="CB13" s="456"/>
      <c r="CC13" s="457"/>
      <c r="CD13" s="495" t="s">
        <v>149</v>
      </c>
      <c r="CE13" s="415"/>
      <c r="CF13" s="415"/>
      <c r="CG13" s="415"/>
      <c r="CH13" s="415"/>
      <c r="CI13" s="415"/>
      <c r="CJ13" s="415"/>
      <c r="CK13" s="415"/>
      <c r="CL13" s="415"/>
      <c r="CM13" s="415"/>
      <c r="CN13" s="415"/>
      <c r="CO13" s="415"/>
      <c r="CP13" s="415"/>
      <c r="CQ13" s="415"/>
      <c r="CR13" s="415"/>
      <c r="CS13" s="496"/>
      <c r="CT13" s="452">
        <v>9.4</v>
      </c>
      <c r="CU13" s="453"/>
      <c r="CV13" s="453"/>
      <c r="CW13" s="453"/>
      <c r="CX13" s="453"/>
      <c r="CY13" s="453"/>
      <c r="CZ13" s="453"/>
      <c r="DA13" s="454"/>
      <c r="DB13" s="452">
        <v>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150</v>
      </c>
      <c r="M14" s="582"/>
      <c r="N14" s="582"/>
      <c r="O14" s="582"/>
      <c r="P14" s="582"/>
      <c r="Q14" s="583"/>
      <c r="R14" s="542">
        <v>16452</v>
      </c>
      <c r="S14" s="543"/>
      <c r="T14" s="543"/>
      <c r="U14" s="543"/>
      <c r="V14" s="544"/>
      <c r="W14" s="546"/>
      <c r="X14" s="444"/>
      <c r="Y14" s="444"/>
      <c r="Z14" s="444"/>
      <c r="AA14" s="444"/>
      <c r="AB14" s="445"/>
      <c r="AC14" s="535">
        <v>10.7</v>
      </c>
      <c r="AD14" s="536"/>
      <c r="AE14" s="536"/>
      <c r="AF14" s="536"/>
      <c r="AG14" s="537"/>
      <c r="AH14" s="535">
        <v>12.8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151</v>
      </c>
      <c r="CE14" s="493"/>
      <c r="CF14" s="493"/>
      <c r="CG14" s="493"/>
      <c r="CH14" s="493"/>
      <c r="CI14" s="493"/>
      <c r="CJ14" s="493"/>
      <c r="CK14" s="493"/>
      <c r="CL14" s="493"/>
      <c r="CM14" s="493"/>
      <c r="CN14" s="493"/>
      <c r="CO14" s="493"/>
      <c r="CP14" s="493"/>
      <c r="CQ14" s="493"/>
      <c r="CR14" s="493"/>
      <c r="CS14" s="494"/>
      <c r="CT14" s="552">
        <v>36.700000000000003</v>
      </c>
      <c r="CU14" s="553"/>
      <c r="CV14" s="553"/>
      <c r="CW14" s="553"/>
      <c r="CX14" s="553"/>
      <c r="CY14" s="553"/>
      <c r="CZ14" s="553"/>
      <c r="DA14" s="554"/>
      <c r="DB14" s="552">
        <v>49.7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144</v>
      </c>
      <c r="N15" s="540"/>
      <c r="O15" s="540"/>
      <c r="P15" s="540"/>
      <c r="Q15" s="541"/>
      <c r="R15" s="542">
        <v>16345</v>
      </c>
      <c r="S15" s="543"/>
      <c r="T15" s="543"/>
      <c r="U15" s="543"/>
      <c r="V15" s="544"/>
      <c r="W15" s="545" t="s">
        <v>152</v>
      </c>
      <c r="X15" s="441"/>
      <c r="Y15" s="441"/>
      <c r="Z15" s="441"/>
      <c r="AA15" s="441"/>
      <c r="AB15" s="442"/>
      <c r="AC15" s="408">
        <v>2106</v>
      </c>
      <c r="AD15" s="409"/>
      <c r="AE15" s="409"/>
      <c r="AF15" s="409"/>
      <c r="AG15" s="410"/>
      <c r="AH15" s="408">
        <v>2490</v>
      </c>
      <c r="AI15" s="409"/>
      <c r="AJ15" s="409"/>
      <c r="AK15" s="409"/>
      <c r="AL15" s="468"/>
      <c r="AM15" s="512"/>
      <c r="AN15" s="412"/>
      <c r="AO15" s="412"/>
      <c r="AP15" s="412"/>
      <c r="AQ15" s="412"/>
      <c r="AR15" s="412"/>
      <c r="AS15" s="412"/>
      <c r="AT15" s="413"/>
      <c r="AU15" s="513"/>
      <c r="AV15" s="514"/>
      <c r="AW15" s="514"/>
      <c r="AX15" s="514"/>
      <c r="AY15" s="481" t="s">
        <v>153</v>
      </c>
      <c r="AZ15" s="482"/>
      <c r="BA15" s="482"/>
      <c r="BB15" s="482"/>
      <c r="BC15" s="482"/>
      <c r="BD15" s="482"/>
      <c r="BE15" s="482"/>
      <c r="BF15" s="482"/>
      <c r="BG15" s="482"/>
      <c r="BH15" s="482"/>
      <c r="BI15" s="482"/>
      <c r="BJ15" s="482"/>
      <c r="BK15" s="482"/>
      <c r="BL15" s="482"/>
      <c r="BM15" s="483"/>
      <c r="BN15" s="484">
        <v>1813293</v>
      </c>
      <c r="BO15" s="485"/>
      <c r="BP15" s="485"/>
      <c r="BQ15" s="485"/>
      <c r="BR15" s="485"/>
      <c r="BS15" s="485"/>
      <c r="BT15" s="485"/>
      <c r="BU15" s="486"/>
      <c r="BV15" s="484">
        <v>1745134</v>
      </c>
      <c r="BW15" s="485"/>
      <c r="BX15" s="485"/>
      <c r="BY15" s="485"/>
      <c r="BZ15" s="485"/>
      <c r="CA15" s="485"/>
      <c r="CB15" s="485"/>
      <c r="CC15" s="486"/>
      <c r="CD15" s="555" t="s">
        <v>154</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155</v>
      </c>
      <c r="M16" s="530"/>
      <c r="N16" s="530"/>
      <c r="O16" s="530"/>
      <c r="P16" s="530"/>
      <c r="Q16" s="531"/>
      <c r="R16" s="532" t="s">
        <v>156</v>
      </c>
      <c r="S16" s="533"/>
      <c r="T16" s="533"/>
      <c r="U16" s="533"/>
      <c r="V16" s="534"/>
      <c r="W16" s="546"/>
      <c r="X16" s="444"/>
      <c r="Y16" s="444"/>
      <c r="Z16" s="444"/>
      <c r="AA16" s="444"/>
      <c r="AB16" s="445"/>
      <c r="AC16" s="535">
        <v>27.1</v>
      </c>
      <c r="AD16" s="536"/>
      <c r="AE16" s="536"/>
      <c r="AF16" s="536"/>
      <c r="AG16" s="537"/>
      <c r="AH16" s="535">
        <v>28.3</v>
      </c>
      <c r="AI16" s="536"/>
      <c r="AJ16" s="536"/>
      <c r="AK16" s="536"/>
      <c r="AL16" s="538"/>
      <c r="AM16" s="512"/>
      <c r="AN16" s="412"/>
      <c r="AO16" s="412"/>
      <c r="AP16" s="412"/>
      <c r="AQ16" s="412"/>
      <c r="AR16" s="412"/>
      <c r="AS16" s="412"/>
      <c r="AT16" s="413"/>
      <c r="AU16" s="513"/>
      <c r="AV16" s="514"/>
      <c r="AW16" s="514"/>
      <c r="AX16" s="514"/>
      <c r="AY16" s="469" t="s">
        <v>157</v>
      </c>
      <c r="AZ16" s="470"/>
      <c r="BA16" s="470"/>
      <c r="BB16" s="470"/>
      <c r="BC16" s="470"/>
      <c r="BD16" s="470"/>
      <c r="BE16" s="470"/>
      <c r="BF16" s="470"/>
      <c r="BG16" s="470"/>
      <c r="BH16" s="470"/>
      <c r="BI16" s="470"/>
      <c r="BJ16" s="470"/>
      <c r="BK16" s="470"/>
      <c r="BL16" s="470"/>
      <c r="BM16" s="471"/>
      <c r="BN16" s="455">
        <v>7772060</v>
      </c>
      <c r="BO16" s="456"/>
      <c r="BP16" s="456"/>
      <c r="BQ16" s="456"/>
      <c r="BR16" s="456"/>
      <c r="BS16" s="456"/>
      <c r="BT16" s="456"/>
      <c r="BU16" s="457"/>
      <c r="BV16" s="455">
        <v>7846674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158</v>
      </c>
      <c r="N17" s="549"/>
      <c r="O17" s="549"/>
      <c r="P17" s="549"/>
      <c r="Q17" s="550"/>
      <c r="R17" s="532" t="s">
        <v>159</v>
      </c>
      <c r="S17" s="533"/>
      <c r="T17" s="533"/>
      <c r="U17" s="533"/>
      <c r="V17" s="534"/>
      <c r="W17" s="545" t="s">
        <v>160</v>
      </c>
      <c r="X17" s="441"/>
      <c r="Y17" s="441"/>
      <c r="Z17" s="441"/>
      <c r="AA17" s="441"/>
      <c r="AB17" s="442"/>
      <c r="AC17" s="408">
        <v>4843</v>
      </c>
      <c r="AD17" s="409"/>
      <c r="AE17" s="409"/>
      <c r="AF17" s="409"/>
      <c r="AG17" s="410"/>
      <c r="AH17" s="408">
        <v>5200</v>
      </c>
      <c r="AI17" s="409"/>
      <c r="AJ17" s="409"/>
      <c r="AK17" s="409"/>
      <c r="AL17" s="468"/>
      <c r="AM17" s="512"/>
      <c r="AN17" s="412"/>
      <c r="AO17" s="412"/>
      <c r="AP17" s="412"/>
      <c r="AQ17" s="412"/>
      <c r="AR17" s="412"/>
      <c r="AS17" s="412"/>
      <c r="AT17" s="413"/>
      <c r="AU17" s="513"/>
      <c r="AV17" s="514"/>
      <c r="AW17" s="514"/>
      <c r="AX17" s="514"/>
      <c r="AY17" s="469" t="s">
        <v>161</v>
      </c>
      <c r="AZ17" s="470"/>
      <c r="BA17" s="470"/>
      <c r="BB17" s="470"/>
      <c r="BC17" s="470"/>
      <c r="BD17" s="470"/>
      <c r="BE17" s="470"/>
      <c r="BF17" s="470"/>
      <c r="BG17" s="470"/>
      <c r="BH17" s="470"/>
      <c r="BI17" s="470"/>
      <c r="BJ17" s="470"/>
      <c r="BK17" s="470"/>
      <c r="BL17" s="470"/>
      <c r="BM17" s="471"/>
      <c r="BN17" s="455">
        <v>2263355</v>
      </c>
      <c r="BO17" s="456"/>
      <c r="BP17" s="456"/>
      <c r="BQ17" s="456"/>
      <c r="BR17" s="456"/>
      <c r="BS17" s="456"/>
      <c r="BT17" s="456"/>
      <c r="BU17" s="457"/>
      <c r="BV17" s="455">
        <v>2170523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162</v>
      </c>
      <c r="C18" s="506"/>
      <c r="D18" s="506"/>
      <c r="E18" s="507"/>
      <c r="F18" s="507"/>
      <c r="G18" s="507"/>
      <c r="H18" s="507"/>
      <c r="I18" s="507"/>
      <c r="J18" s="507"/>
      <c r="K18" s="507"/>
      <c r="L18" s="508">
        <v>368.77</v>
      </c>
      <c r="M18" s="508"/>
      <c r="N18" s="508"/>
      <c r="O18" s="508"/>
      <c r="P18" s="508"/>
      <c r="Q18" s="508"/>
      <c r="R18" s="509"/>
      <c r="S18" s="509"/>
      <c r="T18" s="509"/>
      <c r="U18" s="509"/>
      <c r="V18" s="510"/>
      <c r="W18" s="526"/>
      <c r="X18" s="527"/>
      <c r="Y18" s="527"/>
      <c r="Z18" s="527"/>
      <c r="AA18" s="527"/>
      <c r="AB18" s="551"/>
      <c r="AC18" s="425">
        <v>62.2</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163</v>
      </c>
      <c r="AZ18" s="470"/>
      <c r="BA18" s="470"/>
      <c r="BB18" s="470"/>
      <c r="BC18" s="470"/>
      <c r="BD18" s="470"/>
      <c r="BE18" s="470"/>
      <c r="BF18" s="470"/>
      <c r="BG18" s="470"/>
      <c r="BH18" s="470"/>
      <c r="BI18" s="470"/>
      <c r="BJ18" s="470"/>
      <c r="BK18" s="470"/>
      <c r="BL18" s="470"/>
      <c r="BM18" s="471"/>
      <c r="BN18" s="455">
        <v>7541391</v>
      </c>
      <c r="BO18" s="456"/>
      <c r="BP18" s="456"/>
      <c r="BQ18" s="456"/>
      <c r="BR18" s="456"/>
      <c r="BS18" s="456"/>
      <c r="BT18" s="456"/>
      <c r="BU18" s="457"/>
      <c r="BV18" s="455">
        <v>7058276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164</v>
      </c>
      <c r="C19" s="506"/>
      <c r="D19" s="506"/>
      <c r="E19" s="507"/>
      <c r="F19" s="507"/>
      <c r="G19" s="507"/>
      <c r="H19" s="507"/>
      <c r="I19" s="507"/>
      <c r="J19" s="507"/>
      <c r="K19" s="507"/>
      <c r="L19" s="515">
        <v>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165</v>
      </c>
      <c r="AZ19" s="470"/>
      <c r="BA19" s="470"/>
      <c r="BB19" s="470"/>
      <c r="BC19" s="470"/>
      <c r="BD19" s="470"/>
      <c r="BE19" s="470"/>
      <c r="BF19" s="470"/>
      <c r="BG19" s="470"/>
      <c r="BH19" s="470"/>
      <c r="BI19" s="470"/>
      <c r="BJ19" s="470"/>
      <c r="BK19" s="470"/>
      <c r="BL19" s="470"/>
      <c r="BM19" s="471"/>
      <c r="BN19" s="455">
        <v>11044500</v>
      </c>
      <c r="BO19" s="456"/>
      <c r="BP19" s="456"/>
      <c r="BQ19" s="456"/>
      <c r="BR19" s="456"/>
      <c r="BS19" s="456"/>
      <c r="BT19" s="456"/>
      <c r="BU19" s="457"/>
      <c r="BV19" s="455">
        <v>10477519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166</v>
      </c>
      <c r="C20" s="506"/>
      <c r="D20" s="506"/>
      <c r="E20" s="507"/>
      <c r="F20" s="507"/>
      <c r="G20" s="507"/>
      <c r="H20" s="507"/>
      <c r="I20" s="507"/>
      <c r="J20" s="507"/>
      <c r="K20" s="507"/>
      <c r="L20" s="515">
        <v>5912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167</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168</v>
      </c>
      <c r="C22" s="432"/>
      <c r="D22" s="433"/>
      <c r="E22" s="440" t="s">
        <v>1</v>
      </c>
      <c r="F22" s="441"/>
      <c r="G22" s="441"/>
      <c r="H22" s="441"/>
      <c r="I22" s="441"/>
      <c r="J22" s="441"/>
      <c r="K22" s="442"/>
      <c r="L22" s="440" t="s">
        <v>169</v>
      </c>
      <c r="M22" s="441"/>
      <c r="N22" s="441"/>
      <c r="O22" s="441"/>
      <c r="P22" s="442"/>
      <c r="Q22" s="446" t="s">
        <v>170</v>
      </c>
      <c r="R22" s="447"/>
      <c r="S22" s="447"/>
      <c r="T22" s="447"/>
      <c r="U22" s="447"/>
      <c r="V22" s="448"/>
      <c r="W22" s="497" t="s">
        <v>171</v>
      </c>
      <c r="X22" s="432"/>
      <c r="Y22" s="433"/>
      <c r="Z22" s="440" t="s">
        <v>1</v>
      </c>
      <c r="AA22" s="441"/>
      <c r="AB22" s="441"/>
      <c r="AC22" s="441"/>
      <c r="AD22" s="441"/>
      <c r="AE22" s="441"/>
      <c r="AF22" s="441"/>
      <c r="AG22" s="442"/>
      <c r="AH22" s="458" t="s">
        <v>172</v>
      </c>
      <c r="AI22" s="441"/>
      <c r="AJ22" s="441"/>
      <c r="AK22" s="441"/>
      <c r="AL22" s="442"/>
      <c r="AM22" s="458" t="s">
        <v>173</v>
      </c>
      <c r="AN22" s="459"/>
      <c r="AO22" s="459"/>
      <c r="AP22" s="459"/>
      <c r="AQ22" s="459"/>
      <c r="AR22" s="460"/>
      <c r="AS22" s="446" t="s">
        <v>170</v>
      </c>
      <c r="AT22" s="447"/>
      <c r="AU22" s="447"/>
      <c r="AV22" s="447"/>
      <c r="AW22" s="447"/>
      <c r="AX22" s="464"/>
      <c r="AY22" s="481" t="s">
        <v>174</v>
      </c>
      <c r="AZ22" s="482"/>
      <c r="BA22" s="482"/>
      <c r="BB22" s="482"/>
      <c r="BC22" s="482"/>
      <c r="BD22" s="482"/>
      <c r="BE22" s="482"/>
      <c r="BF22" s="482"/>
      <c r="BG22" s="482"/>
      <c r="BH22" s="482"/>
      <c r="BI22" s="482"/>
      <c r="BJ22" s="482"/>
      <c r="BK22" s="482"/>
      <c r="BL22" s="482"/>
      <c r="BM22" s="483"/>
      <c r="BN22" s="484">
        <v>18328863</v>
      </c>
      <c r="BO22" s="485"/>
      <c r="BP22" s="485"/>
      <c r="BQ22" s="485"/>
      <c r="BR22" s="485"/>
      <c r="BS22" s="485"/>
      <c r="BT22" s="485"/>
      <c r="BU22" s="486"/>
      <c r="BV22" s="484">
        <v>19126965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175</v>
      </c>
      <c r="AZ23" s="470"/>
      <c r="BA23" s="470"/>
      <c r="BB23" s="470"/>
      <c r="BC23" s="470"/>
      <c r="BD23" s="470"/>
      <c r="BE23" s="470"/>
      <c r="BF23" s="470"/>
      <c r="BG23" s="470"/>
      <c r="BH23" s="470"/>
      <c r="BI23" s="470"/>
      <c r="BJ23" s="470"/>
      <c r="BK23" s="470"/>
      <c r="BL23" s="470"/>
      <c r="BM23" s="471"/>
      <c r="BN23" s="455">
        <v>12306629</v>
      </c>
      <c r="BO23" s="456"/>
      <c r="BP23" s="456"/>
      <c r="BQ23" s="456"/>
      <c r="BR23" s="456"/>
      <c r="BS23" s="456"/>
      <c r="BT23" s="456"/>
      <c r="BU23" s="457"/>
      <c r="BV23" s="455">
        <v>12733190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176</v>
      </c>
      <c r="F24" s="412"/>
      <c r="G24" s="412"/>
      <c r="H24" s="412"/>
      <c r="I24" s="412"/>
      <c r="J24" s="412"/>
      <c r="K24" s="413"/>
      <c r="L24" s="408">
        <v>1</v>
      </c>
      <c r="M24" s="409"/>
      <c r="N24" s="409"/>
      <c r="O24" s="409"/>
      <c r="P24" s="410"/>
      <c r="Q24" s="408">
        <v>7520</v>
      </c>
      <c r="R24" s="409"/>
      <c r="S24" s="409"/>
      <c r="T24" s="409"/>
      <c r="U24" s="409"/>
      <c r="V24" s="410"/>
      <c r="W24" s="498"/>
      <c r="X24" s="435"/>
      <c r="Y24" s="436"/>
      <c r="Z24" s="411" t="s">
        <v>177</v>
      </c>
      <c r="AA24" s="412"/>
      <c r="AB24" s="412"/>
      <c r="AC24" s="412"/>
      <c r="AD24" s="412"/>
      <c r="AE24" s="412"/>
      <c r="AF24" s="412"/>
      <c r="AG24" s="413"/>
      <c r="AH24" s="408">
        <v>165</v>
      </c>
      <c r="AI24" s="409"/>
      <c r="AJ24" s="409"/>
      <c r="AK24" s="409"/>
      <c r="AL24" s="410"/>
      <c r="AM24" s="408">
        <v>511995</v>
      </c>
      <c r="AN24" s="409"/>
      <c r="AO24" s="409"/>
      <c r="AP24" s="409"/>
      <c r="AQ24" s="409"/>
      <c r="AR24" s="410"/>
      <c r="AS24" s="408">
        <v>3103</v>
      </c>
      <c r="AT24" s="409"/>
      <c r="AU24" s="409"/>
      <c r="AV24" s="409"/>
      <c r="AW24" s="409"/>
      <c r="AX24" s="468"/>
      <c r="AY24" s="428" t="s">
        <v>178</v>
      </c>
      <c r="AZ24" s="429"/>
      <c r="BA24" s="429"/>
      <c r="BB24" s="429"/>
      <c r="BC24" s="429"/>
      <c r="BD24" s="429"/>
      <c r="BE24" s="429"/>
      <c r="BF24" s="429"/>
      <c r="BG24" s="429"/>
      <c r="BH24" s="429"/>
      <c r="BI24" s="429"/>
      <c r="BJ24" s="429"/>
      <c r="BK24" s="429"/>
      <c r="BL24" s="429"/>
      <c r="BM24" s="430"/>
      <c r="BN24" s="455">
        <v>14009141</v>
      </c>
      <c r="BO24" s="456"/>
      <c r="BP24" s="456"/>
      <c r="BQ24" s="456"/>
      <c r="BR24" s="456"/>
      <c r="BS24" s="456"/>
      <c r="BT24" s="456"/>
      <c r="BU24" s="457"/>
      <c r="BV24" s="455">
        <v>14396689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179</v>
      </c>
      <c r="F25" s="412"/>
      <c r="G25" s="412"/>
      <c r="H25" s="412"/>
      <c r="I25" s="412"/>
      <c r="J25" s="412"/>
      <c r="K25" s="413"/>
      <c r="L25" s="408">
        <v>1</v>
      </c>
      <c r="M25" s="409"/>
      <c r="N25" s="409"/>
      <c r="O25" s="409"/>
      <c r="P25" s="410"/>
      <c r="Q25" s="408">
        <v>6160</v>
      </c>
      <c r="R25" s="409"/>
      <c r="S25" s="409"/>
      <c r="T25" s="409"/>
      <c r="U25" s="409"/>
      <c r="V25" s="410"/>
      <c r="W25" s="498"/>
      <c r="X25" s="435"/>
      <c r="Y25" s="436"/>
      <c r="Z25" s="411" t="s">
        <v>180</v>
      </c>
      <c r="AA25" s="412"/>
      <c r="AB25" s="412"/>
      <c r="AC25" s="412"/>
      <c r="AD25" s="412"/>
      <c r="AE25" s="412"/>
      <c r="AF25" s="412"/>
      <c r="AG25" s="413"/>
      <c r="AH25" s="408" t="s">
        <v>181</v>
      </c>
      <c r="AI25" s="409"/>
      <c r="AJ25" s="409"/>
      <c r="AK25" s="409"/>
      <c r="AL25" s="410"/>
      <c r="AM25" s="408" t="s">
        <v>181</v>
      </c>
      <c r="AN25" s="409"/>
      <c r="AO25" s="409"/>
      <c r="AP25" s="409"/>
      <c r="AQ25" s="409"/>
      <c r="AR25" s="410"/>
      <c r="AS25" s="408" t="s">
        <v>143</v>
      </c>
      <c r="AT25" s="409"/>
      <c r="AU25" s="409"/>
      <c r="AV25" s="409"/>
      <c r="AW25" s="409"/>
      <c r="AX25" s="468"/>
      <c r="AY25" s="481" t="s">
        <v>182</v>
      </c>
      <c r="AZ25" s="482"/>
      <c r="BA25" s="482"/>
      <c r="BB25" s="482"/>
      <c r="BC25" s="482"/>
      <c r="BD25" s="482"/>
      <c r="BE25" s="482"/>
      <c r="BF25" s="482"/>
      <c r="BG25" s="482"/>
      <c r="BH25" s="482"/>
      <c r="BI25" s="482"/>
      <c r="BJ25" s="482"/>
      <c r="BK25" s="482"/>
      <c r="BL25" s="482"/>
      <c r="BM25" s="483"/>
      <c r="BN25" s="484">
        <v>65554</v>
      </c>
      <c r="BO25" s="485"/>
      <c r="BP25" s="485"/>
      <c r="BQ25" s="485"/>
      <c r="BR25" s="485"/>
      <c r="BS25" s="485"/>
      <c r="BT25" s="485"/>
      <c r="BU25" s="486"/>
      <c r="BV25" s="484">
        <v>95430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183</v>
      </c>
      <c r="F26" s="412"/>
      <c r="G26" s="412"/>
      <c r="H26" s="412"/>
      <c r="I26" s="412"/>
      <c r="J26" s="412"/>
      <c r="K26" s="413"/>
      <c r="L26" s="408">
        <v>1</v>
      </c>
      <c r="M26" s="409"/>
      <c r="N26" s="409"/>
      <c r="O26" s="409"/>
      <c r="P26" s="410"/>
      <c r="Q26" s="408">
        <v>5640</v>
      </c>
      <c r="R26" s="409"/>
      <c r="S26" s="409"/>
      <c r="T26" s="409"/>
      <c r="U26" s="409"/>
      <c r="V26" s="410"/>
      <c r="W26" s="498"/>
      <c r="X26" s="435"/>
      <c r="Y26" s="436"/>
      <c r="Z26" s="411" t="s">
        <v>184</v>
      </c>
      <c r="AA26" s="466"/>
      <c r="AB26" s="466"/>
      <c r="AC26" s="466"/>
      <c r="AD26" s="466"/>
      <c r="AE26" s="466"/>
      <c r="AF26" s="466"/>
      <c r="AG26" s="467"/>
      <c r="AH26" s="408">
        <v>7</v>
      </c>
      <c r="AI26" s="409"/>
      <c r="AJ26" s="409"/>
      <c r="AK26" s="409"/>
      <c r="AL26" s="410"/>
      <c r="AM26" s="408">
        <v>19327</v>
      </c>
      <c r="AN26" s="409"/>
      <c r="AO26" s="409"/>
      <c r="AP26" s="409"/>
      <c r="AQ26" s="409"/>
      <c r="AR26" s="410"/>
      <c r="AS26" s="408">
        <v>2761</v>
      </c>
      <c r="AT26" s="409"/>
      <c r="AU26" s="409"/>
      <c r="AV26" s="409"/>
      <c r="AW26" s="409"/>
      <c r="AX26" s="468"/>
      <c r="AY26" s="495" t="s">
        <v>185</v>
      </c>
      <c r="AZ26" s="415"/>
      <c r="BA26" s="415"/>
      <c r="BB26" s="415"/>
      <c r="BC26" s="415"/>
      <c r="BD26" s="415"/>
      <c r="BE26" s="415"/>
      <c r="BF26" s="415"/>
      <c r="BG26" s="415"/>
      <c r="BH26" s="415"/>
      <c r="BI26" s="415"/>
      <c r="BJ26" s="415"/>
      <c r="BK26" s="415"/>
      <c r="BL26" s="415"/>
      <c r="BM26" s="496"/>
      <c r="BN26" s="455" t="s">
        <v>143</v>
      </c>
      <c r="BO26" s="456"/>
      <c r="BP26" s="456"/>
      <c r="BQ26" s="456"/>
      <c r="BR26" s="456"/>
      <c r="BS26" s="456"/>
      <c r="BT26" s="456"/>
      <c r="BU26" s="457"/>
      <c r="BV26" s="455" t="s">
        <v>143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186</v>
      </c>
      <c r="F27" s="412"/>
      <c r="G27" s="412"/>
      <c r="H27" s="412"/>
      <c r="I27" s="412"/>
      <c r="J27" s="412"/>
      <c r="K27" s="413"/>
      <c r="L27" s="408">
        <v>1</v>
      </c>
      <c r="M27" s="409"/>
      <c r="N27" s="409"/>
      <c r="O27" s="409"/>
      <c r="P27" s="410"/>
      <c r="Q27" s="408">
        <v>3210</v>
      </c>
      <c r="R27" s="409"/>
      <c r="S27" s="409"/>
      <c r="T27" s="409"/>
      <c r="U27" s="409"/>
      <c r="V27" s="410"/>
      <c r="W27" s="498"/>
      <c r="X27" s="435"/>
      <c r="Y27" s="436"/>
      <c r="Z27" s="411" t="s">
        <v>187</v>
      </c>
      <c r="AA27" s="412"/>
      <c r="AB27" s="412"/>
      <c r="AC27" s="412"/>
      <c r="AD27" s="412"/>
      <c r="AE27" s="412"/>
      <c r="AF27" s="412"/>
      <c r="AG27" s="413"/>
      <c r="AH27" s="408">
        <v>10</v>
      </c>
      <c r="AI27" s="409"/>
      <c r="AJ27" s="409"/>
      <c r="AK27" s="409"/>
      <c r="AL27" s="410"/>
      <c r="AM27" s="408">
        <v>30695</v>
      </c>
      <c r="AN27" s="409"/>
      <c r="AO27" s="409"/>
      <c r="AP27" s="409"/>
      <c r="AQ27" s="409"/>
      <c r="AR27" s="410"/>
      <c r="AS27" s="408">
        <v>3070</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v>351838</v>
      </c>
      <c r="BO27" s="490"/>
      <c r="BP27" s="490"/>
      <c r="BQ27" s="490"/>
      <c r="BR27" s="490"/>
      <c r="BS27" s="490"/>
      <c r="BT27" s="490"/>
      <c r="BU27" s="491"/>
      <c r="BV27" s="489">
        <v>351831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189</v>
      </c>
      <c r="F28" s="412"/>
      <c r="G28" s="412"/>
      <c r="H28" s="412"/>
      <c r="I28" s="412"/>
      <c r="J28" s="412"/>
      <c r="K28" s="413"/>
      <c r="L28" s="408">
        <v>1</v>
      </c>
      <c r="M28" s="409"/>
      <c r="N28" s="409"/>
      <c r="O28" s="409"/>
      <c r="P28" s="410"/>
      <c r="Q28" s="408">
        <v>2370</v>
      </c>
      <c r="R28" s="409"/>
      <c r="S28" s="409"/>
      <c r="T28" s="409"/>
      <c r="U28" s="409"/>
      <c r="V28" s="410"/>
      <c r="W28" s="498"/>
      <c r="X28" s="435"/>
      <c r="Y28" s="436"/>
      <c r="Z28" s="411" t="s">
        <v>190</v>
      </c>
      <c r="AA28" s="412"/>
      <c r="AB28" s="412"/>
      <c r="AC28" s="412"/>
      <c r="AD28" s="412"/>
      <c r="AE28" s="412"/>
      <c r="AF28" s="412"/>
      <c r="AG28" s="413"/>
      <c r="AH28" s="408" t="s">
        <v>143</v>
      </c>
      <c r="AI28" s="409"/>
      <c r="AJ28" s="409"/>
      <c r="AK28" s="409"/>
      <c r="AL28" s="410"/>
      <c r="AM28" s="408" t="s">
        <v>143</v>
      </c>
      <c r="AN28" s="409"/>
      <c r="AO28" s="409"/>
      <c r="AP28" s="409"/>
      <c r="AQ28" s="409"/>
      <c r="AR28" s="410"/>
      <c r="AS28" s="408" t="s">
        <v>181</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3978197</v>
      </c>
      <c r="BO28" s="485"/>
      <c r="BP28" s="485"/>
      <c r="BQ28" s="485"/>
      <c r="BR28" s="485"/>
      <c r="BS28" s="485"/>
      <c r="BT28" s="485"/>
      <c r="BU28" s="486"/>
      <c r="BV28" s="484">
        <v>3899626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192</v>
      </c>
      <c r="F29" s="412"/>
      <c r="G29" s="412"/>
      <c r="H29" s="412"/>
      <c r="I29" s="412"/>
      <c r="J29" s="412"/>
      <c r="K29" s="413"/>
      <c r="L29" s="408">
        <v>14</v>
      </c>
      <c r="M29" s="409"/>
      <c r="N29" s="409"/>
      <c r="O29" s="409"/>
      <c r="P29" s="410"/>
      <c r="Q29" s="408">
        <v>2140</v>
      </c>
      <c r="R29" s="409"/>
      <c r="S29" s="409"/>
      <c r="T29" s="409"/>
      <c r="U29" s="409"/>
      <c r="V29" s="410"/>
      <c r="W29" s="499"/>
      <c r="X29" s="500"/>
      <c r="Y29" s="501"/>
      <c r="Z29" s="411" t="s">
        <v>193</v>
      </c>
      <c r="AA29" s="412"/>
      <c r="AB29" s="412"/>
      <c r="AC29" s="412"/>
      <c r="AD29" s="412"/>
      <c r="AE29" s="412"/>
      <c r="AF29" s="412"/>
      <c r="AG29" s="413"/>
      <c r="AH29" s="408">
        <v>175</v>
      </c>
      <c r="AI29" s="409"/>
      <c r="AJ29" s="409"/>
      <c r="AK29" s="409"/>
      <c r="AL29" s="410"/>
      <c r="AM29" s="408">
        <v>542690</v>
      </c>
      <c r="AN29" s="409"/>
      <c r="AO29" s="409"/>
      <c r="AP29" s="409"/>
      <c r="AQ29" s="409"/>
      <c r="AR29" s="410"/>
      <c r="AS29" s="408">
        <v>3101</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v>410132</v>
      </c>
      <c r="BO29" s="456"/>
      <c r="BP29" s="456"/>
      <c r="BQ29" s="456"/>
      <c r="BR29" s="456"/>
      <c r="BS29" s="456"/>
      <c r="BT29" s="456"/>
      <c r="BU29" s="457"/>
      <c r="BV29" s="455">
        <v>424317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3478420</v>
      </c>
      <c r="BO30" s="490"/>
      <c r="BP30" s="490"/>
      <c r="BQ30" s="490"/>
      <c r="BR30" s="490"/>
      <c r="BS30" s="490"/>
      <c r="BT30" s="490"/>
      <c r="BU30" s="491"/>
      <c r="BV30" s="489">
        <v>2912964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202</v>
      </c>
      <c r="V33" s="407"/>
      <c r="W33" s="406" t="s">
        <v>204</v>
      </c>
      <c r="X33" s="406"/>
      <c r="Y33" s="406"/>
      <c r="Z33" s="406"/>
      <c r="AA33" s="406"/>
      <c r="AB33" s="406"/>
      <c r="AC33" s="406"/>
      <c r="AD33" s="406"/>
      <c r="AE33" s="406"/>
      <c r="AF33" s="406"/>
      <c r="AG33" s="406"/>
      <c r="AH33" s="406"/>
      <c r="AI33" s="406"/>
      <c r="AJ33" s="406"/>
      <c r="AK33" s="406"/>
      <c r="AL33" s="206"/>
      <c r="AM33" s="407" t="s">
        <v>202</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209</v>
      </c>
      <c r="CP33" s="407"/>
      <c r="CQ33" s="406" t="s">
        <v>210</v>
      </c>
      <c r="CR33" s="406"/>
      <c r="CS33" s="406"/>
      <c r="CT33" s="406"/>
      <c r="CU33" s="406"/>
      <c r="CV33" s="406"/>
      <c r="CW33" s="406"/>
      <c r="CX33" s="406"/>
      <c r="CY33" s="406"/>
      <c r="CZ33" s="406"/>
      <c r="DA33" s="406"/>
      <c r="DB33" s="406"/>
      <c r="DC33" s="406"/>
      <c r="DD33" s="406"/>
      <c r="DE33" s="406"/>
      <c r="DF33" s="206"/>
      <c r="DG33" s="405" t="s">
        <v>211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公立香住病院事業企業会計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町立地方卸売市場事業特別会計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公立八鹿病院組合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㈱むらおか振興公社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水道事業企業会計</v>
      </c>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IF('各会計、関係団体の財政状況及び健全化判断比率'!B35="","",'各会計、関係団体の財政状況及び健全化判断比率'!B35)</f>
        <v>国民宿舎事業特別会計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北但行政事務組合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下水道事業企業会計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美方郡広域事務組合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但馬広域行政事務組合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兵庫県市町村職員退職手当組合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兵庫県町議会議員公務災害補償組合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兵庫県後期高齢者医療広域連合（一般会計）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兵庫県後期高齢者医療広域連合（特別会計）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400" t="s">
        <v>213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220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opvyi8G2/vySmK1i8D6nrIbh5L8u2fF58iSoV5JEEFQIe34qfk5OiZYOc4bYGwL+LvS+JoOQwsw3KZLKw7O5w==" saltValue="OM7DQlBq9Mxz4L2tpXze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87" t="s">
        <v>582</v>
      </c>
      <c r="D34" s="1187"/>
      <c r="E34" s="1188"/>
      <c r="F34" s="32">
        <v>4.9000000000000004</v>
      </c>
      <c r="G34" s="33">
        <v>4.25</v>
      </c>
      <c r="H34" s="33">
        <v>3.74</v>
      </c>
      <c r="I34" s="33">
        <v>6.33</v>
      </c>
      <c r="J34" s="34">
        <v>8.8800000000000008</v>
      </c>
      <c r="K34" s="22"/>
      <c r="L34" s="22"/>
      <c r="M34" s="22"/>
      <c r="N34" s="22"/>
      <c r="O34" s="22"/>
      <c r="P34" s="22"/>
    </row>
    <row r="35" spans="1:16" ht="39" customHeight="1" x14ac:dyDescent="0.15">
      <c r="A35" s="22"/>
      <c r="B35" s="35"/>
      <c r="C35" s="1181" t="s">
        <v>583</v>
      </c>
      <c r="D35" s="1182"/>
      <c r="E35" s="1183"/>
      <c r="F35" s="36">
        <v>0.78</v>
      </c>
      <c r="G35" s="37">
        <v>0.89</v>
      </c>
      <c r="H35" s="37">
        <v>0.92</v>
      </c>
      <c r="I35" s="37">
        <v>1</v>
      </c>
      <c r="J35" s="38">
        <v>1.1200000000000001</v>
      </c>
      <c r="K35" s="22"/>
      <c r="L35" s="22"/>
      <c r="M35" s="22"/>
      <c r="N35" s="22"/>
      <c r="O35" s="22"/>
      <c r="P35" s="22"/>
    </row>
    <row r="36" spans="1:16" ht="39" customHeight="1" x14ac:dyDescent="0.15">
      <c r="A36" s="22"/>
      <c r="B36" s="35"/>
      <c r="C36" s="1181" t="s">
        <v>584</v>
      </c>
      <c r="D36" s="1182"/>
      <c r="E36" s="1183"/>
      <c r="F36" s="36">
        <v>0.34</v>
      </c>
      <c r="G36" s="37">
        <v>0.7</v>
      </c>
      <c r="H36" s="37">
        <v>0</v>
      </c>
      <c r="I36" s="37">
        <v>0.19</v>
      </c>
      <c r="J36" s="38">
        <v>0.62</v>
      </c>
      <c r="K36" s="22"/>
      <c r="L36" s="22"/>
      <c r="M36" s="22"/>
      <c r="N36" s="22"/>
      <c r="O36" s="22"/>
      <c r="P36" s="22"/>
    </row>
    <row r="37" spans="1:16" ht="39" customHeight="1" x14ac:dyDescent="0.15">
      <c r="A37" s="22"/>
      <c r="B37" s="35"/>
      <c r="C37" s="1181" t="s">
        <v>585</v>
      </c>
      <c r="D37" s="1182"/>
      <c r="E37" s="1183"/>
      <c r="F37" s="36">
        <v>0.79</v>
      </c>
      <c r="G37" s="37">
        <v>0.17</v>
      </c>
      <c r="H37" s="37">
        <v>0.13</v>
      </c>
      <c r="I37" s="37">
        <v>0.13</v>
      </c>
      <c r="J37" s="38">
        <v>0.32</v>
      </c>
      <c r="K37" s="22"/>
      <c r="L37" s="22"/>
      <c r="M37" s="22"/>
      <c r="N37" s="22"/>
      <c r="O37" s="22"/>
      <c r="P37" s="22"/>
    </row>
    <row r="38" spans="1:16" ht="39" customHeight="1" x14ac:dyDescent="0.15">
      <c r="A38" s="22"/>
      <c r="B38" s="35"/>
      <c r="C38" s="1181" t="s">
        <v>586</v>
      </c>
      <c r="D38" s="1182"/>
      <c r="E38" s="1183"/>
      <c r="F38" s="36">
        <v>0.25</v>
      </c>
      <c r="G38" s="37">
        <v>0.78</v>
      </c>
      <c r="H38" s="37">
        <v>0.49</v>
      </c>
      <c r="I38" s="37">
        <v>0.08</v>
      </c>
      <c r="J38" s="38">
        <v>0.27</v>
      </c>
      <c r="K38" s="22"/>
      <c r="L38" s="22"/>
      <c r="M38" s="22"/>
      <c r="N38" s="22"/>
      <c r="O38" s="22"/>
      <c r="P38" s="22"/>
    </row>
    <row r="39" spans="1:16" ht="39" customHeight="1" x14ac:dyDescent="0.15">
      <c r="A39" s="22"/>
      <c r="B39" s="35"/>
      <c r="C39" s="1181" t="s">
        <v>587</v>
      </c>
      <c r="D39" s="1182"/>
      <c r="E39" s="1183"/>
      <c r="F39" s="36">
        <v>2.14</v>
      </c>
      <c r="G39" s="37">
        <v>2.09</v>
      </c>
      <c r="H39" s="37">
        <v>1.25</v>
      </c>
      <c r="I39" s="37">
        <v>1.03</v>
      </c>
      <c r="J39" s="38">
        <v>0.21</v>
      </c>
      <c r="K39" s="22"/>
      <c r="L39" s="22"/>
      <c r="M39" s="22"/>
      <c r="N39" s="22"/>
      <c r="O39" s="22"/>
      <c r="P39" s="22"/>
    </row>
    <row r="40" spans="1:16" ht="39" customHeight="1" x14ac:dyDescent="0.15">
      <c r="A40" s="22"/>
      <c r="B40" s="35"/>
      <c r="C40" s="1181" t="s">
        <v>588</v>
      </c>
      <c r="D40" s="1182"/>
      <c r="E40" s="1183"/>
      <c r="F40" s="36">
        <v>0.06</v>
      </c>
      <c r="G40" s="37">
        <v>0</v>
      </c>
      <c r="H40" s="37">
        <v>0.03</v>
      </c>
      <c r="I40" s="37">
        <v>0</v>
      </c>
      <c r="J40" s="38">
        <v>0</v>
      </c>
      <c r="K40" s="22"/>
      <c r="L40" s="22"/>
      <c r="M40" s="22"/>
      <c r="N40" s="22"/>
      <c r="O40" s="22"/>
      <c r="P40" s="22"/>
    </row>
    <row r="41" spans="1:16" ht="39" customHeight="1" x14ac:dyDescent="0.15">
      <c r="A41" s="22"/>
      <c r="B41" s="35"/>
      <c r="C41" s="1181" t="s">
        <v>589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590</v>
      </c>
      <c r="D42" s="1182"/>
      <c r="E42" s="1183"/>
      <c r="F42" s="36" t="s">
        <v>534</v>
      </c>
      <c r="G42" s="37" t="s">
        <v>534</v>
      </c>
      <c r="H42" s="37" t="s">
        <v>534</v>
      </c>
      <c r="I42" s="37" t="s">
        <v>534</v>
      </c>
      <c r="J42" s="38" t="s">
        <v>534</v>
      </c>
      <c r="K42" s="22"/>
      <c r="L42" s="22"/>
      <c r="M42" s="22"/>
      <c r="N42" s="22"/>
      <c r="O42" s="22"/>
      <c r="P42" s="22"/>
    </row>
    <row r="43" spans="1:16" ht="39" customHeight="1" thickBot="1" x14ac:dyDescent="0.2">
      <c r="A43" s="22"/>
      <c r="B43" s="40"/>
      <c r="C43" s="1184" t="s">
        <v>591</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zYSBFKk5KyKZN8McohSwXEU8xADJOFPx0ZKQaHnMINHAjqTHVYECv18UmooDmmFatN9x/B34wQNPRiIv7YDXA==" saltValue="4PD34wnWbjIrgIeVuZVE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2048</v>
      </c>
      <c r="L45" s="60">
        <v>1934</v>
      </c>
      <c r="M45" s="60">
        <v>1913</v>
      </c>
      <c r="N45" s="60">
        <v>1851</v>
      </c>
      <c r="O45" s="61">
        <v>1908</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534</v>
      </c>
      <c r="L46" s="64" t="s">
        <v>534</v>
      </c>
      <c r="M46" s="64" t="s">
        <v>534</v>
      </c>
      <c r="N46" s="64" t="s">
        <v>534</v>
      </c>
      <c r="O46" s="65" t="s">
        <v>534</v>
      </c>
      <c r="P46" s="48"/>
      <c r="Q46" s="48"/>
      <c r="R46" s="48"/>
      <c r="S46" s="48"/>
      <c r="T46" s="48"/>
      <c r="U46" s="48"/>
    </row>
    <row r="47" spans="1:21" ht="30.75" customHeight="1" x14ac:dyDescent="0.15">
      <c r="A47" s="48"/>
      <c r="B47" s="1214"/>
      <c r="C47" s="1215"/>
      <c r="D47" s="62"/>
      <c r="E47" s="1191" t="s">
        <v>14</v>
      </c>
      <c r="F47" s="1191"/>
      <c r="G47" s="1191"/>
      <c r="H47" s="1191"/>
      <c r="I47" s="1191"/>
      <c r="J47" s="1192"/>
      <c r="K47" s="63">
        <v>23</v>
      </c>
      <c r="L47" s="64">
        <v>23</v>
      </c>
      <c r="M47" s="64">
        <v>23</v>
      </c>
      <c r="N47" s="64">
        <v>23</v>
      </c>
      <c r="O47" s="65" t="s">
        <v>534</v>
      </c>
      <c r="P47" s="48"/>
      <c r="Q47" s="48"/>
      <c r="R47" s="48"/>
      <c r="S47" s="48"/>
      <c r="T47" s="48"/>
      <c r="U47" s="48"/>
    </row>
    <row r="48" spans="1:21" ht="30.75" customHeight="1" x14ac:dyDescent="0.15">
      <c r="A48" s="48"/>
      <c r="B48" s="1214"/>
      <c r="C48" s="1215"/>
      <c r="D48" s="62"/>
      <c r="E48" s="1191" t="s">
        <v>15</v>
      </c>
      <c r="F48" s="1191"/>
      <c r="G48" s="1191"/>
      <c r="H48" s="1191"/>
      <c r="I48" s="1191"/>
      <c r="J48" s="1192"/>
      <c r="K48" s="63">
        <v>779</v>
      </c>
      <c r="L48" s="64">
        <v>741</v>
      </c>
      <c r="M48" s="64">
        <v>852</v>
      </c>
      <c r="N48" s="64">
        <v>775</v>
      </c>
      <c r="O48" s="65">
        <v>758</v>
      </c>
      <c r="P48" s="48"/>
      <c r="Q48" s="48"/>
      <c r="R48" s="48"/>
      <c r="S48" s="48"/>
      <c r="T48" s="48"/>
      <c r="U48" s="48"/>
    </row>
    <row r="49" spans="1:21" ht="30.75" customHeight="1" x14ac:dyDescent="0.15">
      <c r="A49" s="48"/>
      <c r="B49" s="1214"/>
      <c r="C49" s="1215"/>
      <c r="D49" s="62"/>
      <c r="E49" s="1191" t="s">
        <v>16</v>
      </c>
      <c r="F49" s="1191"/>
      <c r="G49" s="1191"/>
      <c r="H49" s="1191"/>
      <c r="I49" s="1191"/>
      <c r="J49" s="1192"/>
      <c r="K49" s="63">
        <v>23</v>
      </c>
      <c r="L49" s="64">
        <v>27</v>
      </c>
      <c r="M49" s="64">
        <v>18</v>
      </c>
      <c r="N49" s="64">
        <v>20</v>
      </c>
      <c r="O49" s="65">
        <v>16</v>
      </c>
      <c r="P49" s="48"/>
      <c r="Q49" s="48"/>
      <c r="R49" s="48"/>
      <c r="S49" s="48"/>
      <c r="T49" s="48"/>
      <c r="U49" s="48"/>
    </row>
    <row r="50" spans="1:21" ht="30.75" customHeight="1" x14ac:dyDescent="0.15">
      <c r="A50" s="48"/>
      <c r="B50" s="1214"/>
      <c r="C50" s="1215"/>
      <c r="D50" s="62"/>
      <c r="E50" s="1191" t="s">
        <v>17</v>
      </c>
      <c r="F50" s="1191"/>
      <c r="G50" s="1191"/>
      <c r="H50" s="1191"/>
      <c r="I50" s="1191"/>
      <c r="J50" s="1192"/>
      <c r="K50" s="63">
        <v>1</v>
      </c>
      <c r="L50" s="64">
        <v>1</v>
      </c>
      <c r="M50" s="64">
        <v>0</v>
      </c>
      <c r="N50" s="64">
        <v>1</v>
      </c>
      <c r="O50" s="65">
        <v>0</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534</v>
      </c>
      <c r="L51" s="64" t="s">
        <v>534</v>
      </c>
      <c r="M51" s="64" t="s">
        <v>534</v>
      </c>
      <c r="N51" s="64" t="s">
        <v>534</v>
      </c>
      <c r="O51" s="65" t="s">
        <v>534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2232</v>
      </c>
      <c r="L52" s="64">
        <v>2175</v>
      </c>
      <c r="M52" s="64">
        <v>2199</v>
      </c>
      <c r="N52" s="64">
        <v>2120</v>
      </c>
      <c r="O52" s="65">
        <v>2038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642</v>
      </c>
      <c r="L53" s="69">
        <v>551</v>
      </c>
      <c r="M53" s="69">
        <v>607</v>
      </c>
      <c r="N53" s="69">
        <v>550</v>
      </c>
      <c r="O53" s="70">
        <v>644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592</v>
      </c>
      <c r="P56" s="48"/>
      <c r="Q56" s="48"/>
      <c r="R56" s="48"/>
      <c r="S56" s="48"/>
      <c r="T56" s="48"/>
      <c r="U56" s="48"/>
    </row>
    <row r="57" spans="1:21" ht="31.5" customHeight="1" thickBot="1" x14ac:dyDescent="0.2">
      <c r="A57" s="48"/>
      <c r="B57" s="76"/>
      <c r="C57" s="77"/>
      <c r="D57" s="77"/>
      <c r="E57" s="78"/>
      <c r="F57" s="78"/>
      <c r="G57" s="78"/>
      <c r="H57" s="78"/>
      <c r="I57" s="78"/>
      <c r="J57" s="79" t="s">
        <v>2</v>
      </c>
      <c r="K57" s="80" t="s">
        <v>593</v>
      </c>
      <c r="L57" s="81" t="s">
        <v>594</v>
      </c>
      <c r="M57" s="81" t="s">
        <v>595</v>
      </c>
      <c r="N57" s="81" t="s">
        <v>596</v>
      </c>
      <c r="O57" s="82" t="s">
        <v>597</v>
      </c>
      <c r="P57" s="48"/>
      <c r="Q57" s="48"/>
      <c r="R57" s="48"/>
      <c r="S57" s="48"/>
      <c r="T57" s="48"/>
      <c r="U57" s="48"/>
    </row>
    <row r="58" spans="1:21" ht="31.5" customHeight="1" x14ac:dyDescent="0.15">
      <c r="B58" s="1197" t="s">
        <v>26</v>
      </c>
      <c r="C58" s="1198"/>
      <c r="D58" s="1203" t="s">
        <v>27</v>
      </c>
      <c r="E58" s="1204"/>
      <c r="F58" s="1204"/>
      <c r="G58" s="1204"/>
      <c r="H58" s="1204"/>
      <c r="I58" s="1204"/>
      <c r="J58" s="1205"/>
      <c r="K58" s="83">
        <v>0</v>
      </c>
      <c r="L58" s="84">
        <v>0</v>
      </c>
      <c r="M58" s="84">
        <v>0</v>
      </c>
      <c r="N58" s="84">
        <v>140</v>
      </c>
      <c r="O58" s="85">
        <v>0</v>
      </c>
    </row>
    <row r="59" spans="1:21" ht="31.5" customHeight="1" x14ac:dyDescent="0.15">
      <c r="B59" s="1199"/>
      <c r="C59" s="1200"/>
      <c r="D59" s="1206" t="s">
        <v>28</v>
      </c>
      <c r="E59" s="1207"/>
      <c r="F59" s="1207"/>
      <c r="G59" s="1207"/>
      <c r="H59" s="1207"/>
      <c r="I59" s="1207"/>
      <c r="J59" s="1208"/>
      <c r="K59" s="86">
        <v>410</v>
      </c>
      <c r="L59" s="87">
        <v>508</v>
      </c>
      <c r="M59" s="87">
        <v>606</v>
      </c>
      <c r="N59" s="87">
        <v>700</v>
      </c>
      <c r="O59" s="88">
        <v>0</v>
      </c>
    </row>
    <row r="60" spans="1:21" ht="31.5" customHeight="1" thickBot="1" x14ac:dyDescent="0.2">
      <c r="B60" s="1201"/>
      <c r="C60" s="1202"/>
      <c r="D60" s="1209" t="s">
        <v>29</v>
      </c>
      <c r="E60" s="1210"/>
      <c r="F60" s="1210"/>
      <c r="G60" s="1210"/>
      <c r="H60" s="1210"/>
      <c r="I60" s="1210"/>
      <c r="J60" s="1211"/>
      <c r="K60" s="89">
        <v>47</v>
      </c>
      <c r="L60" s="90">
        <v>70</v>
      </c>
      <c r="M60" s="90">
        <v>93</v>
      </c>
      <c r="N60" s="90">
        <v>117</v>
      </c>
      <c r="O60" s="91">
        <v>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qEWAFal9FFzmIpDLcA2Q0YLvvxXYL+7tDeVvy/I2ye9/H47VLQwjd69cl2npksJctnZEbHtiajerepoijEqFg==" saltValue="FPfqWdBMy7tyaMvzevyS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574</v>
      </c>
      <c r="J40" s="103" t="s">
        <v>575</v>
      </c>
      <c r="K40" s="103" t="s">
        <v>576</v>
      </c>
      <c r="L40" s="103" t="s">
        <v>577</v>
      </c>
      <c r="M40" s="104" t="s">
        <v>578</v>
      </c>
    </row>
    <row r="41" spans="2:13" ht="27.75" customHeight="1" x14ac:dyDescent="0.15">
      <c r="B41" s="1232" t="s">
        <v>32</v>
      </c>
      <c r="C41" s="1233"/>
      <c r="D41" s="105"/>
      <c r="E41" s="1234" t="s">
        <v>33</v>
      </c>
      <c r="F41" s="1234"/>
      <c r="G41" s="1234"/>
      <c r="H41" s="1235"/>
      <c r="I41" s="355">
        <v>19800</v>
      </c>
      <c r="J41" s="356">
        <v>19705</v>
      </c>
      <c r="K41" s="356">
        <v>19944</v>
      </c>
      <c r="L41" s="356">
        <v>19127</v>
      </c>
      <c r="M41" s="357">
        <v>18329</v>
      </c>
    </row>
    <row r="42" spans="2:13" ht="27.75" customHeight="1" x14ac:dyDescent="0.15">
      <c r="B42" s="1222"/>
      <c r="C42" s="1223"/>
      <c r="D42" s="106"/>
      <c r="E42" s="1226" t="s">
        <v>34</v>
      </c>
      <c r="F42" s="1226"/>
      <c r="G42" s="1226"/>
      <c r="H42" s="1227"/>
      <c r="I42" s="358">
        <v>3</v>
      </c>
      <c r="J42" s="359">
        <v>2</v>
      </c>
      <c r="K42" s="359">
        <v>1</v>
      </c>
      <c r="L42" s="359">
        <v>1</v>
      </c>
      <c r="M42" s="360">
        <v>0</v>
      </c>
    </row>
    <row r="43" spans="2:13" ht="27.75" customHeight="1" x14ac:dyDescent="0.15">
      <c r="B43" s="1222"/>
      <c r="C43" s="1223"/>
      <c r="D43" s="106"/>
      <c r="E43" s="1226" t="s">
        <v>35</v>
      </c>
      <c r="F43" s="1226"/>
      <c r="G43" s="1226"/>
      <c r="H43" s="1227"/>
      <c r="I43" s="358">
        <v>10969</v>
      </c>
      <c r="J43" s="359">
        <v>10184</v>
      </c>
      <c r="K43" s="359">
        <v>9530</v>
      </c>
      <c r="L43" s="359">
        <v>8782</v>
      </c>
      <c r="M43" s="360">
        <v>8467</v>
      </c>
    </row>
    <row r="44" spans="2:13" ht="27.75" customHeight="1" x14ac:dyDescent="0.15">
      <c r="B44" s="1222"/>
      <c r="C44" s="1223"/>
      <c r="D44" s="106"/>
      <c r="E44" s="1226" t="s">
        <v>36</v>
      </c>
      <c r="F44" s="1226"/>
      <c r="G44" s="1226"/>
      <c r="H44" s="1227"/>
      <c r="I44" s="358">
        <v>139</v>
      </c>
      <c r="J44" s="359">
        <v>149</v>
      </c>
      <c r="K44" s="359">
        <v>148</v>
      </c>
      <c r="L44" s="359">
        <v>129</v>
      </c>
      <c r="M44" s="360">
        <v>102</v>
      </c>
    </row>
    <row r="45" spans="2:13" ht="27.75" customHeight="1" x14ac:dyDescent="0.15">
      <c r="B45" s="1222"/>
      <c r="C45" s="1223"/>
      <c r="D45" s="106"/>
      <c r="E45" s="1226" t="s">
        <v>37</v>
      </c>
      <c r="F45" s="1226"/>
      <c r="G45" s="1226"/>
      <c r="H45" s="1227"/>
      <c r="I45" s="358">
        <v>2205</v>
      </c>
      <c r="J45" s="359">
        <v>2155</v>
      </c>
      <c r="K45" s="359">
        <v>2140</v>
      </c>
      <c r="L45" s="359">
        <v>2080</v>
      </c>
      <c r="M45" s="360">
        <v>2094</v>
      </c>
    </row>
    <row r="46" spans="2:13" ht="27.75" customHeight="1" x14ac:dyDescent="0.15">
      <c r="B46" s="1222"/>
      <c r="C46" s="1223"/>
      <c r="D46" s="107"/>
      <c r="E46" s="1226" t="s">
        <v>38</v>
      </c>
      <c r="F46" s="1226"/>
      <c r="G46" s="1226"/>
      <c r="H46" s="1227"/>
      <c r="I46" s="358" t="s">
        <v>534</v>
      </c>
      <c r="J46" s="359" t="s">
        <v>534</v>
      </c>
      <c r="K46" s="359" t="s">
        <v>534</v>
      </c>
      <c r="L46" s="359" t="s">
        <v>534</v>
      </c>
      <c r="M46" s="360" t="s">
        <v>534</v>
      </c>
    </row>
    <row r="47" spans="2:13" ht="27.75" customHeight="1" x14ac:dyDescent="0.15">
      <c r="B47" s="1222"/>
      <c r="C47" s="1223"/>
      <c r="D47" s="108"/>
      <c r="E47" s="1236" t="s">
        <v>39</v>
      </c>
      <c r="F47" s="1237"/>
      <c r="G47" s="1237"/>
      <c r="H47" s="1238"/>
      <c r="I47" s="358" t="s">
        <v>534</v>
      </c>
      <c r="J47" s="359" t="s">
        <v>534</v>
      </c>
      <c r="K47" s="359" t="s">
        <v>534</v>
      </c>
      <c r="L47" s="359" t="s">
        <v>534</v>
      </c>
      <c r="M47" s="360" t="s">
        <v>534</v>
      </c>
    </row>
    <row r="48" spans="2:13" ht="27.75" customHeight="1" x14ac:dyDescent="0.15">
      <c r="B48" s="1222"/>
      <c r="C48" s="1223"/>
      <c r="D48" s="106"/>
      <c r="E48" s="1226" t="s">
        <v>40</v>
      </c>
      <c r="F48" s="1226"/>
      <c r="G48" s="1226"/>
      <c r="H48" s="1227"/>
      <c r="I48" s="358" t="s">
        <v>534</v>
      </c>
      <c r="J48" s="359" t="s">
        <v>534</v>
      </c>
      <c r="K48" s="359" t="s">
        <v>534</v>
      </c>
      <c r="L48" s="359" t="s">
        <v>534</v>
      </c>
      <c r="M48" s="360" t="s">
        <v>534</v>
      </c>
    </row>
    <row r="49" spans="2:13" ht="27.75" customHeight="1" x14ac:dyDescent="0.15">
      <c r="B49" s="1224"/>
      <c r="C49" s="1225"/>
      <c r="D49" s="106"/>
      <c r="E49" s="1226" t="s">
        <v>41</v>
      </c>
      <c r="F49" s="1226"/>
      <c r="G49" s="1226"/>
      <c r="H49" s="1227"/>
      <c r="I49" s="358" t="s">
        <v>534</v>
      </c>
      <c r="J49" s="359" t="s">
        <v>534</v>
      </c>
      <c r="K49" s="359" t="s">
        <v>534</v>
      </c>
      <c r="L49" s="359" t="s">
        <v>534</v>
      </c>
      <c r="M49" s="360" t="s">
        <v>534</v>
      </c>
    </row>
    <row r="50" spans="2:13" ht="27.75" customHeight="1" x14ac:dyDescent="0.15">
      <c r="B50" s="1220" t="s">
        <v>42</v>
      </c>
      <c r="C50" s="1221"/>
      <c r="D50" s="109"/>
      <c r="E50" s="1226" t="s">
        <v>43</v>
      </c>
      <c r="F50" s="1226"/>
      <c r="G50" s="1226"/>
      <c r="H50" s="1227"/>
      <c r="I50" s="358">
        <v>5631</v>
      </c>
      <c r="J50" s="359">
        <v>6215</v>
      </c>
      <c r="K50" s="359">
        <v>6418</v>
      </c>
      <c r="L50" s="359">
        <v>6068</v>
      </c>
      <c r="M50" s="360">
        <v>6708</v>
      </c>
    </row>
    <row r="51" spans="2:13" ht="27.75" customHeight="1" x14ac:dyDescent="0.15">
      <c r="B51" s="1222"/>
      <c r="C51" s="1223"/>
      <c r="D51" s="106"/>
      <c r="E51" s="1226" t="s">
        <v>44</v>
      </c>
      <c r="F51" s="1226"/>
      <c r="G51" s="1226"/>
      <c r="H51" s="1227"/>
      <c r="I51" s="358">
        <v>40</v>
      </c>
      <c r="J51" s="359">
        <v>33</v>
      </c>
      <c r="K51" s="359">
        <v>34</v>
      </c>
      <c r="L51" s="359">
        <v>33</v>
      </c>
      <c r="M51" s="360">
        <v>28</v>
      </c>
    </row>
    <row r="52" spans="2:13" ht="27.75" customHeight="1" x14ac:dyDescent="0.15">
      <c r="B52" s="1224"/>
      <c r="C52" s="1225"/>
      <c r="D52" s="106"/>
      <c r="E52" s="1226" t="s">
        <v>45</v>
      </c>
      <c r="F52" s="1226"/>
      <c r="G52" s="1226"/>
      <c r="H52" s="1227"/>
      <c r="I52" s="358">
        <v>22691</v>
      </c>
      <c r="J52" s="359">
        <v>21943</v>
      </c>
      <c r="K52" s="359">
        <v>21524</v>
      </c>
      <c r="L52" s="359">
        <v>20806</v>
      </c>
      <c r="M52" s="360">
        <v>19963</v>
      </c>
    </row>
    <row r="53" spans="2:13" ht="27.75" customHeight="1" thickBot="1" x14ac:dyDescent="0.2">
      <c r="B53" s="1228" t="s">
        <v>46</v>
      </c>
      <c r="C53" s="1229"/>
      <c r="D53" s="110"/>
      <c r="E53" s="1230" t="s">
        <v>47</v>
      </c>
      <c r="F53" s="1230"/>
      <c r="G53" s="1230"/>
      <c r="H53" s="1231"/>
      <c r="I53" s="361">
        <v>4753</v>
      </c>
      <c r="J53" s="362">
        <v>4004</v>
      </c>
      <c r="K53" s="362">
        <v>3787</v>
      </c>
      <c r="L53" s="362">
        <v>3212</v>
      </c>
      <c r="M53" s="363">
        <v>2294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8TaZtRuySuU68hb+B7w59i22UNypfqKViwuKSnjhNFlCCzc2fAOn+jsB1wHcxz226Rq2dYrF79dMeLycSNXjGw==" saltValue="hIq/EoAxjCZCuV2edeHq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576</v>
      </c>
      <c r="G54" s="119" t="s">
        <v>577</v>
      </c>
      <c r="H54" s="120" t="s">
        <v>578</v>
      </c>
    </row>
    <row r="55" spans="2:8" ht="52.5" customHeight="1" x14ac:dyDescent="0.15">
      <c r="B55" s="121"/>
      <c r="C55" s="1247" t="s">
        <v>50</v>
      </c>
      <c r="D55" s="1247"/>
      <c r="E55" s="1248"/>
      <c r="F55" s="122">
        <v>3501</v>
      </c>
      <c r="G55" s="122">
        <v>3900</v>
      </c>
      <c r="H55" s="123">
        <v>3978</v>
      </c>
    </row>
    <row r="56" spans="2:8" ht="52.5" customHeight="1" x14ac:dyDescent="0.15">
      <c r="B56" s="124"/>
      <c r="C56" s="1249" t="s">
        <v>51</v>
      </c>
      <c r="D56" s="1249"/>
      <c r="E56" s="1250"/>
      <c r="F56" s="125">
        <v>449</v>
      </c>
      <c r="G56" s="125">
        <v>424</v>
      </c>
      <c r="H56" s="126">
        <v>410</v>
      </c>
    </row>
    <row r="57" spans="2:8" ht="53.25" customHeight="1" x14ac:dyDescent="0.15">
      <c r="B57" s="124"/>
      <c r="C57" s="1251" t="s">
        <v>52</v>
      </c>
      <c r="D57" s="1251"/>
      <c r="E57" s="1252"/>
      <c r="F57" s="127">
        <v>2792</v>
      </c>
      <c r="G57" s="127">
        <v>2913</v>
      </c>
      <c r="H57" s="128">
        <v>3478</v>
      </c>
    </row>
    <row r="58" spans="2:8" ht="45.75" customHeight="1" x14ac:dyDescent="0.15">
      <c r="B58" s="129"/>
      <c r="C58" s="1239" t="s">
        <v>607</v>
      </c>
      <c r="D58" s="1240"/>
      <c r="E58" s="1241"/>
      <c r="F58" s="130">
        <v>1660</v>
      </c>
      <c r="G58" s="130">
        <v>1647</v>
      </c>
      <c r="H58" s="131">
        <v>1639</v>
      </c>
    </row>
    <row r="59" spans="2:8" ht="45.75" customHeight="1" x14ac:dyDescent="0.15">
      <c r="B59" s="129"/>
      <c r="C59" s="1239" t="s">
        <v>608</v>
      </c>
      <c r="D59" s="1240"/>
      <c r="E59" s="1241"/>
      <c r="F59" s="130">
        <v>437</v>
      </c>
      <c r="G59" s="130">
        <v>486</v>
      </c>
      <c r="H59" s="131">
        <v>898</v>
      </c>
    </row>
    <row r="60" spans="2:8" ht="45.75" customHeight="1" x14ac:dyDescent="0.15">
      <c r="B60" s="129"/>
      <c r="C60" s="1239" t="s">
        <v>609</v>
      </c>
      <c r="D60" s="1240"/>
      <c r="E60" s="1241"/>
      <c r="F60" s="130">
        <v>622</v>
      </c>
      <c r="G60" s="130">
        <v>649</v>
      </c>
      <c r="H60" s="131">
        <v>800</v>
      </c>
    </row>
    <row r="61" spans="2:8" ht="45.75" customHeight="1" x14ac:dyDescent="0.15">
      <c r="B61" s="129"/>
      <c r="C61" s="1239" t="s">
        <v>610</v>
      </c>
      <c r="D61" s="1240"/>
      <c r="E61" s="1241"/>
      <c r="F61" s="130">
        <v>52</v>
      </c>
      <c r="G61" s="130">
        <v>57</v>
      </c>
      <c r="H61" s="131">
        <v>58</v>
      </c>
    </row>
    <row r="62" spans="2:8" ht="45.75" customHeight="1" thickBot="1" x14ac:dyDescent="0.2">
      <c r="B62" s="132"/>
      <c r="C62" s="1242" t="s">
        <v>611</v>
      </c>
      <c r="D62" s="1243"/>
      <c r="E62" s="1244"/>
      <c r="F62" s="133">
        <v>20</v>
      </c>
      <c r="G62" s="133">
        <v>33</v>
      </c>
      <c r="H62" s="134">
        <v>47</v>
      </c>
    </row>
    <row r="63" spans="2:8" ht="52.5" customHeight="1" thickBot="1" x14ac:dyDescent="0.2">
      <c r="B63" s="135"/>
      <c r="C63" s="1245" t="s">
        <v>53</v>
      </c>
      <c r="D63" s="1245"/>
      <c r="E63" s="1246"/>
      <c r="F63" s="136">
        <v>6742</v>
      </c>
      <c r="G63" s="136">
        <v>7237</v>
      </c>
      <c r="H63" s="137">
        <v>7867</v>
      </c>
    </row>
    <row r="64" spans="2:8" x14ac:dyDescent="0.15"/>
  </sheetData>
  <sheetProtection algorithmName="SHA-512" hashValue="e65qwbbNqBShqCX0VbmnMFwWr5ylVmDIdEdvQl7FFeO50Uh25+rfVANd7H4lay6mvtp6VZKwpwaBuWaidRR9vA==" saltValue="YE9o+dR44hwIBnjaRIl9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55C97-68CD-489D-B9E6-0EBADFEF75A1}">
  <sheetPr>
    <pageSetUpPr fitToPage="1"/>
  </sheetPr>
  <dimension ref="A1:DE85"/>
  <sheetViews>
    <sheetView showGridLines="0" zoomScale="70" zoomScaleNormal="70" zoomScaleSheetLayoutView="55" workbookViewId="0">
      <selection activeCell="AI38" sqref="AI3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614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574</v>
      </c>
      <c r="BQ50" s="1266"/>
      <c r="BR50" s="1266"/>
      <c r="BS50" s="1266"/>
      <c r="BT50" s="1266"/>
      <c r="BU50" s="1266"/>
      <c r="BV50" s="1266"/>
      <c r="BW50" s="1266"/>
      <c r="BX50" s="1266" t="s">
        <v>575</v>
      </c>
      <c r="BY50" s="1266"/>
      <c r="BZ50" s="1266"/>
      <c r="CA50" s="1266"/>
      <c r="CB50" s="1266"/>
      <c r="CC50" s="1266"/>
      <c r="CD50" s="1266"/>
      <c r="CE50" s="1266"/>
      <c r="CF50" s="1266" t="s">
        <v>576</v>
      </c>
      <c r="CG50" s="1266"/>
      <c r="CH50" s="1266"/>
      <c r="CI50" s="1266"/>
      <c r="CJ50" s="1266"/>
      <c r="CK50" s="1266"/>
      <c r="CL50" s="1266"/>
      <c r="CM50" s="1266"/>
      <c r="CN50" s="1266" t="s">
        <v>577</v>
      </c>
      <c r="CO50" s="1266"/>
      <c r="CP50" s="1266"/>
      <c r="CQ50" s="1266"/>
      <c r="CR50" s="1266"/>
      <c r="CS50" s="1266"/>
      <c r="CT50" s="1266"/>
      <c r="CU50" s="1266"/>
      <c r="CV50" s="1266" t="s">
        <v>578</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616</v>
      </c>
      <c r="AO51" s="1269"/>
      <c r="AP51" s="1269"/>
      <c r="AQ51" s="1269"/>
      <c r="AR51" s="1269"/>
      <c r="AS51" s="1269"/>
      <c r="AT51" s="1269"/>
      <c r="AU51" s="1269"/>
      <c r="AV51" s="1269"/>
      <c r="AW51" s="1269"/>
      <c r="AX51" s="1269"/>
      <c r="AY51" s="1269"/>
      <c r="AZ51" s="1269"/>
      <c r="BA51" s="1269"/>
      <c r="BB51" s="1269" t="s">
        <v>617</v>
      </c>
      <c r="BC51" s="1269"/>
      <c r="BD51" s="1269"/>
      <c r="BE51" s="1269"/>
      <c r="BF51" s="1269"/>
      <c r="BG51" s="1269"/>
      <c r="BH51" s="1269"/>
      <c r="BI51" s="1269"/>
      <c r="BJ51" s="1269"/>
      <c r="BK51" s="1269"/>
      <c r="BL51" s="1269"/>
      <c r="BM51" s="1269"/>
      <c r="BN51" s="1269"/>
      <c r="BO51" s="1269"/>
      <c r="BP51" s="1267">
        <v>77.3</v>
      </c>
      <c r="BQ51" s="1267"/>
      <c r="BR51" s="1267"/>
      <c r="BS51" s="1267"/>
      <c r="BT51" s="1267"/>
      <c r="BU51" s="1267"/>
      <c r="BV51" s="1267"/>
      <c r="BW51" s="1267"/>
      <c r="BX51" s="1267">
        <v>65.599999999999994</v>
      </c>
      <c r="BY51" s="1267"/>
      <c r="BZ51" s="1267"/>
      <c r="CA51" s="1267"/>
      <c r="CB51" s="1267"/>
      <c r="CC51" s="1267"/>
      <c r="CD51" s="1267"/>
      <c r="CE51" s="1267"/>
      <c r="CF51" s="1267">
        <v>59.9</v>
      </c>
      <c r="CG51" s="1267"/>
      <c r="CH51" s="1267"/>
      <c r="CI51" s="1267"/>
      <c r="CJ51" s="1267"/>
      <c r="CK51" s="1267"/>
      <c r="CL51" s="1267"/>
      <c r="CM51" s="1267"/>
      <c r="CN51" s="1267">
        <v>49.7</v>
      </c>
      <c r="CO51" s="1267"/>
      <c r="CP51" s="1267"/>
      <c r="CQ51" s="1267"/>
      <c r="CR51" s="1267"/>
      <c r="CS51" s="1267"/>
      <c r="CT51" s="1267"/>
      <c r="CU51" s="1267"/>
      <c r="CV51" s="1267">
        <v>36.700000000000003</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618</v>
      </c>
      <c r="BC53" s="1269"/>
      <c r="BD53" s="1269"/>
      <c r="BE53" s="1269"/>
      <c r="BF53" s="1269"/>
      <c r="BG53" s="1269"/>
      <c r="BH53" s="1269"/>
      <c r="BI53" s="1269"/>
      <c r="BJ53" s="1269"/>
      <c r="BK53" s="1269"/>
      <c r="BL53" s="1269"/>
      <c r="BM53" s="1269"/>
      <c r="BN53" s="1269"/>
      <c r="BO53" s="1269"/>
      <c r="BP53" s="1267">
        <v>60.3</v>
      </c>
      <c r="BQ53" s="1267"/>
      <c r="BR53" s="1267"/>
      <c r="BS53" s="1267"/>
      <c r="BT53" s="1267"/>
      <c r="BU53" s="1267"/>
      <c r="BV53" s="1267"/>
      <c r="BW53" s="1267"/>
      <c r="BX53" s="1267">
        <v>62.1</v>
      </c>
      <c r="BY53" s="1267"/>
      <c r="BZ53" s="1267"/>
      <c r="CA53" s="1267"/>
      <c r="CB53" s="1267"/>
      <c r="CC53" s="1267"/>
      <c r="CD53" s="1267"/>
      <c r="CE53" s="1267"/>
      <c r="CF53" s="1267">
        <v>63.1</v>
      </c>
      <c r="CG53" s="1267"/>
      <c r="CH53" s="1267"/>
      <c r="CI53" s="1267"/>
      <c r="CJ53" s="1267"/>
      <c r="CK53" s="1267"/>
      <c r="CL53" s="1267"/>
      <c r="CM53" s="1267"/>
      <c r="CN53" s="1267">
        <v>64.400000000000006</v>
      </c>
      <c r="CO53" s="1267"/>
      <c r="CP53" s="1267"/>
      <c r="CQ53" s="1267"/>
      <c r="CR53" s="1267"/>
      <c r="CS53" s="1267"/>
      <c r="CT53" s="1267"/>
      <c r="CU53" s="1267"/>
      <c r="CV53" s="1267">
        <v>65.8</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619</v>
      </c>
      <c r="AO55" s="1266"/>
      <c r="AP55" s="1266"/>
      <c r="AQ55" s="1266"/>
      <c r="AR55" s="1266"/>
      <c r="AS55" s="1266"/>
      <c r="AT55" s="1266"/>
      <c r="AU55" s="1266"/>
      <c r="AV55" s="1266"/>
      <c r="AW55" s="1266"/>
      <c r="AX55" s="1266"/>
      <c r="AY55" s="1266"/>
      <c r="AZ55" s="1266"/>
      <c r="BA55" s="1266"/>
      <c r="BB55" s="1269" t="s">
        <v>617</v>
      </c>
      <c r="BC55" s="1269"/>
      <c r="BD55" s="1269"/>
      <c r="BE55" s="1269"/>
      <c r="BF55" s="1269"/>
      <c r="BG55" s="1269"/>
      <c r="BH55" s="1269"/>
      <c r="BI55" s="1269"/>
      <c r="BJ55" s="1269"/>
      <c r="BK55" s="1269"/>
      <c r="BL55" s="1269"/>
      <c r="BM55" s="1269"/>
      <c r="BN55" s="1269"/>
      <c r="BO55" s="1269"/>
      <c r="BP55" s="1267">
        <v>38.5</v>
      </c>
      <c r="BQ55" s="1267"/>
      <c r="BR55" s="1267"/>
      <c r="BS55" s="1267"/>
      <c r="BT55" s="1267"/>
      <c r="BU55" s="1267"/>
      <c r="BV55" s="1267"/>
      <c r="BW55" s="1267"/>
      <c r="BX55" s="1267">
        <v>35.5</v>
      </c>
      <c r="BY55" s="1267"/>
      <c r="BZ55" s="1267"/>
      <c r="CA55" s="1267"/>
      <c r="CB55" s="1267"/>
      <c r="CC55" s="1267"/>
      <c r="CD55" s="1267"/>
      <c r="CE55" s="1267"/>
      <c r="CF55" s="1267">
        <v>13.5</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618</v>
      </c>
      <c r="BC57" s="1269"/>
      <c r="BD57" s="1269"/>
      <c r="BE57" s="1269"/>
      <c r="BF57" s="1269"/>
      <c r="BG57" s="1269"/>
      <c r="BH57" s="1269"/>
      <c r="BI57" s="1269"/>
      <c r="BJ57" s="1269"/>
      <c r="BK57" s="1269"/>
      <c r="BL57" s="1269"/>
      <c r="BM57" s="1269"/>
      <c r="BN57" s="1269"/>
      <c r="BO57" s="1269"/>
      <c r="BP57" s="1267">
        <v>65.3</v>
      </c>
      <c r="BQ57" s="1267"/>
      <c r="BR57" s="1267"/>
      <c r="BS57" s="1267"/>
      <c r="BT57" s="1267"/>
      <c r="BU57" s="1267"/>
      <c r="BV57" s="1267"/>
      <c r="BW57" s="1267"/>
      <c r="BX57" s="1267">
        <v>66</v>
      </c>
      <c r="BY57" s="1267"/>
      <c r="BZ57" s="1267"/>
      <c r="CA57" s="1267"/>
      <c r="CB57" s="1267"/>
      <c r="CC57" s="1267"/>
      <c r="CD57" s="1267"/>
      <c r="CE57" s="1267"/>
      <c r="CF57" s="1267">
        <v>65.099999999999994</v>
      </c>
      <c r="CG57" s="1267"/>
      <c r="CH57" s="1267"/>
      <c r="CI57" s="1267"/>
      <c r="CJ57" s="1267"/>
      <c r="CK57" s="1267"/>
      <c r="CL57" s="1267"/>
      <c r="CM57" s="1267"/>
      <c r="CN57" s="1267">
        <v>63.1</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621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574</v>
      </c>
      <c r="BQ72" s="1266"/>
      <c r="BR72" s="1266"/>
      <c r="BS72" s="1266"/>
      <c r="BT72" s="1266"/>
      <c r="BU72" s="1266"/>
      <c r="BV72" s="1266"/>
      <c r="BW72" s="1266"/>
      <c r="BX72" s="1266" t="s">
        <v>575</v>
      </c>
      <c r="BY72" s="1266"/>
      <c r="BZ72" s="1266"/>
      <c r="CA72" s="1266"/>
      <c r="CB72" s="1266"/>
      <c r="CC72" s="1266"/>
      <c r="CD72" s="1266"/>
      <c r="CE72" s="1266"/>
      <c r="CF72" s="1266" t="s">
        <v>576</v>
      </c>
      <c r="CG72" s="1266"/>
      <c r="CH72" s="1266"/>
      <c r="CI72" s="1266"/>
      <c r="CJ72" s="1266"/>
      <c r="CK72" s="1266"/>
      <c r="CL72" s="1266"/>
      <c r="CM72" s="1266"/>
      <c r="CN72" s="1266" t="s">
        <v>577</v>
      </c>
      <c r="CO72" s="1266"/>
      <c r="CP72" s="1266"/>
      <c r="CQ72" s="1266"/>
      <c r="CR72" s="1266"/>
      <c r="CS72" s="1266"/>
      <c r="CT72" s="1266"/>
      <c r="CU72" s="1266"/>
      <c r="CV72" s="1266" t="s">
        <v>578</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616</v>
      </c>
      <c r="AO73" s="1269"/>
      <c r="AP73" s="1269"/>
      <c r="AQ73" s="1269"/>
      <c r="AR73" s="1269"/>
      <c r="AS73" s="1269"/>
      <c r="AT73" s="1269"/>
      <c r="AU73" s="1269"/>
      <c r="AV73" s="1269"/>
      <c r="AW73" s="1269"/>
      <c r="AX73" s="1269"/>
      <c r="AY73" s="1269"/>
      <c r="AZ73" s="1269"/>
      <c r="BA73" s="1269"/>
      <c r="BB73" s="1269" t="s">
        <v>617</v>
      </c>
      <c r="BC73" s="1269"/>
      <c r="BD73" s="1269"/>
      <c r="BE73" s="1269"/>
      <c r="BF73" s="1269"/>
      <c r="BG73" s="1269"/>
      <c r="BH73" s="1269"/>
      <c r="BI73" s="1269"/>
      <c r="BJ73" s="1269"/>
      <c r="BK73" s="1269"/>
      <c r="BL73" s="1269"/>
      <c r="BM73" s="1269"/>
      <c r="BN73" s="1269"/>
      <c r="BO73" s="1269"/>
      <c r="BP73" s="1267">
        <v>77.3</v>
      </c>
      <c r="BQ73" s="1267"/>
      <c r="BR73" s="1267"/>
      <c r="BS73" s="1267"/>
      <c r="BT73" s="1267"/>
      <c r="BU73" s="1267"/>
      <c r="BV73" s="1267"/>
      <c r="BW73" s="1267"/>
      <c r="BX73" s="1267">
        <v>65.599999999999994</v>
      </c>
      <c r="BY73" s="1267"/>
      <c r="BZ73" s="1267"/>
      <c r="CA73" s="1267"/>
      <c r="CB73" s="1267"/>
      <c r="CC73" s="1267"/>
      <c r="CD73" s="1267"/>
      <c r="CE73" s="1267"/>
      <c r="CF73" s="1267">
        <v>59.9</v>
      </c>
      <c r="CG73" s="1267"/>
      <c r="CH73" s="1267"/>
      <c r="CI73" s="1267"/>
      <c r="CJ73" s="1267"/>
      <c r="CK73" s="1267"/>
      <c r="CL73" s="1267"/>
      <c r="CM73" s="1267"/>
      <c r="CN73" s="1267">
        <v>49.7</v>
      </c>
      <c r="CO73" s="1267"/>
      <c r="CP73" s="1267"/>
      <c r="CQ73" s="1267"/>
      <c r="CR73" s="1267"/>
      <c r="CS73" s="1267"/>
      <c r="CT73" s="1267"/>
      <c r="CU73" s="1267"/>
      <c r="CV73" s="1267">
        <v>36.700000000000003</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622</v>
      </c>
      <c r="BC75" s="1269"/>
      <c r="BD75" s="1269"/>
      <c r="BE75" s="1269"/>
      <c r="BF75" s="1269"/>
      <c r="BG75" s="1269"/>
      <c r="BH75" s="1269"/>
      <c r="BI75" s="1269"/>
      <c r="BJ75" s="1269"/>
      <c r="BK75" s="1269"/>
      <c r="BL75" s="1269"/>
      <c r="BM75" s="1269"/>
      <c r="BN75" s="1269"/>
      <c r="BO75" s="1269"/>
      <c r="BP75" s="1267">
        <v>9.5</v>
      </c>
      <c r="BQ75" s="1267"/>
      <c r="BR75" s="1267"/>
      <c r="BS75" s="1267"/>
      <c r="BT75" s="1267"/>
      <c r="BU75" s="1267"/>
      <c r="BV75" s="1267"/>
      <c r="BW75" s="1267"/>
      <c r="BX75" s="1267">
        <v>9.6</v>
      </c>
      <c r="BY75" s="1267"/>
      <c r="BZ75" s="1267"/>
      <c r="CA75" s="1267"/>
      <c r="CB75" s="1267"/>
      <c r="CC75" s="1267"/>
      <c r="CD75" s="1267"/>
      <c r="CE75" s="1267"/>
      <c r="CF75" s="1267">
        <v>9.6</v>
      </c>
      <c r="CG75" s="1267"/>
      <c r="CH75" s="1267"/>
      <c r="CI75" s="1267"/>
      <c r="CJ75" s="1267"/>
      <c r="CK75" s="1267"/>
      <c r="CL75" s="1267"/>
      <c r="CM75" s="1267"/>
      <c r="CN75" s="1267">
        <v>9</v>
      </c>
      <c r="CO75" s="1267"/>
      <c r="CP75" s="1267"/>
      <c r="CQ75" s="1267"/>
      <c r="CR75" s="1267"/>
      <c r="CS75" s="1267"/>
      <c r="CT75" s="1267"/>
      <c r="CU75" s="1267"/>
      <c r="CV75" s="1267">
        <v>9.4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619</v>
      </c>
      <c r="AO77" s="1266"/>
      <c r="AP77" s="1266"/>
      <c r="AQ77" s="1266"/>
      <c r="AR77" s="1266"/>
      <c r="AS77" s="1266"/>
      <c r="AT77" s="1266"/>
      <c r="AU77" s="1266"/>
      <c r="AV77" s="1266"/>
      <c r="AW77" s="1266"/>
      <c r="AX77" s="1266"/>
      <c r="AY77" s="1266"/>
      <c r="AZ77" s="1266"/>
      <c r="BA77" s="1266"/>
      <c r="BB77" s="1269" t="s">
        <v>617</v>
      </c>
      <c r="BC77" s="1269"/>
      <c r="BD77" s="1269"/>
      <c r="BE77" s="1269"/>
      <c r="BF77" s="1269"/>
      <c r="BG77" s="1269"/>
      <c r="BH77" s="1269"/>
      <c r="BI77" s="1269"/>
      <c r="BJ77" s="1269"/>
      <c r="BK77" s="1269"/>
      <c r="BL77" s="1269"/>
      <c r="BM77" s="1269"/>
      <c r="BN77" s="1269"/>
      <c r="BO77" s="1269"/>
      <c r="BP77" s="1267">
        <v>38.5</v>
      </c>
      <c r="BQ77" s="1267"/>
      <c r="BR77" s="1267"/>
      <c r="BS77" s="1267"/>
      <c r="BT77" s="1267"/>
      <c r="BU77" s="1267"/>
      <c r="BV77" s="1267"/>
      <c r="BW77" s="1267"/>
      <c r="BX77" s="1267">
        <v>35.5</v>
      </c>
      <c r="BY77" s="1267"/>
      <c r="BZ77" s="1267"/>
      <c r="CA77" s="1267"/>
      <c r="CB77" s="1267"/>
      <c r="CC77" s="1267"/>
      <c r="CD77" s="1267"/>
      <c r="CE77" s="1267"/>
      <c r="CF77" s="1267">
        <v>13.5</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622</v>
      </c>
      <c r="BC79" s="1269"/>
      <c r="BD79" s="1269"/>
      <c r="BE79" s="1269"/>
      <c r="BF79" s="1269"/>
      <c r="BG79" s="1269"/>
      <c r="BH79" s="1269"/>
      <c r="BI79" s="1269"/>
      <c r="BJ79" s="1269"/>
      <c r="BK79" s="1269"/>
      <c r="BL79" s="1269"/>
      <c r="BM79" s="1269"/>
      <c r="BN79" s="1269"/>
      <c r="BO79" s="1269"/>
      <c r="BP79" s="1267">
        <v>8.9</v>
      </c>
      <c r="BQ79" s="1267"/>
      <c r="BR79" s="1267"/>
      <c r="BS79" s="1267"/>
      <c r="BT79" s="1267"/>
      <c r="BU79" s="1267"/>
      <c r="BV79" s="1267"/>
      <c r="BW79" s="1267"/>
      <c r="BX79" s="1267">
        <v>8.8000000000000007</v>
      </c>
      <c r="BY79" s="1267"/>
      <c r="BZ79" s="1267"/>
      <c r="CA79" s="1267"/>
      <c r="CB79" s="1267"/>
      <c r="CC79" s="1267"/>
      <c r="CD79" s="1267"/>
      <c r="CE79" s="1267"/>
      <c r="CF79" s="1267">
        <v>8.3000000000000007</v>
      </c>
      <c r="CG79" s="1267"/>
      <c r="CH79" s="1267"/>
      <c r="CI79" s="1267"/>
      <c r="CJ79" s="1267"/>
      <c r="CK79" s="1267"/>
      <c r="CL79" s="1267"/>
      <c r="CM79" s="1267"/>
      <c r="CN79" s="1267">
        <v>7.2</v>
      </c>
      <c r="CO79" s="1267"/>
      <c r="CP79" s="1267"/>
      <c r="CQ79" s="1267"/>
      <c r="CR79" s="1267"/>
      <c r="CS79" s="1267"/>
      <c r="CT79" s="1267"/>
      <c r="CU79" s="1267"/>
      <c r="CV79" s="1267">
        <v>7.2</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kwFVLnMByIerP9beewhLVjlZKfGKi+T8giW2OS+W4xIkDaISvzVO0/TBUXfeOvVKMZtC7GxvLwcFRzIF2NAw==" saltValue="r0qtWB5GvzSTExyb9D/6+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BCE5C-1F6E-47DF-9B4E-D2D41BC75C01}">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522</v>
      </c>
    </row>
  </sheetData>
  <sheetProtection algorithmName="SHA-512" hashValue="cDlEzVFq8S70BX+xo2+twaSe/MvQTIVTGXQOO8M1H2Dg9bcVkubwhb+N4eXKZb0HK6HLUI4Q8/dqzr18GMzZhA==" saltValue="BcdSiJEqBGDUpWy98wqwP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76C96-6CE0-45CC-B6CE-6D9F68E8C8DE}">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522</v>
      </c>
    </row>
  </sheetData>
  <sheetProtection algorithmName="SHA-512" hashValue="Slzx4mXp+EhddSsc2BSxfrxKC2Mboi1eL/vfxWCrWR7+wbvFerGv0dvLCH29XiwbvTb1pklfUQEMmaAShp3tlg==" saltValue="HRddgV+ca8IpdzeyoAzci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572</v>
      </c>
      <c r="G2" s="151"/>
      <c r="H2" s="152"/>
    </row>
    <row r="3" spans="1:8" x14ac:dyDescent="0.15">
      <c r="A3" s="148" t="s">
        <v>565</v>
      </c>
      <c r="B3" s="153"/>
      <c r="C3" s="154"/>
      <c r="D3" s="155">
        <v>121082</v>
      </c>
      <c r="E3" s="156"/>
      <c r="F3" s="157">
        <v>96462</v>
      </c>
      <c r="G3" s="158"/>
      <c r="H3" s="159"/>
    </row>
    <row r="4" spans="1:8" x14ac:dyDescent="0.15">
      <c r="A4" s="160"/>
      <c r="B4" s="161"/>
      <c r="C4" s="162"/>
      <c r="D4" s="163">
        <v>91744</v>
      </c>
      <c r="E4" s="164"/>
      <c r="F4" s="165">
        <v>39886</v>
      </c>
      <c r="G4" s="166"/>
      <c r="H4" s="167"/>
    </row>
    <row r="5" spans="1:8" x14ac:dyDescent="0.15">
      <c r="A5" s="148" t="s">
        <v>567</v>
      </c>
      <c r="B5" s="153"/>
      <c r="C5" s="154"/>
      <c r="D5" s="155">
        <v>109484</v>
      </c>
      <c r="E5" s="156"/>
      <c r="F5" s="157">
        <v>83103</v>
      </c>
      <c r="G5" s="158"/>
      <c r="H5" s="159"/>
    </row>
    <row r="6" spans="1:8" x14ac:dyDescent="0.15">
      <c r="A6" s="160"/>
      <c r="B6" s="161"/>
      <c r="C6" s="162"/>
      <c r="D6" s="163">
        <v>80322</v>
      </c>
      <c r="E6" s="164"/>
      <c r="F6" s="165">
        <v>41378</v>
      </c>
      <c r="G6" s="166"/>
      <c r="H6" s="167"/>
    </row>
    <row r="7" spans="1:8" x14ac:dyDescent="0.15">
      <c r="A7" s="148" t="s">
        <v>568</v>
      </c>
      <c r="B7" s="153"/>
      <c r="C7" s="154"/>
      <c r="D7" s="155">
        <v>144539</v>
      </c>
      <c r="E7" s="156"/>
      <c r="F7" s="157">
        <v>84459</v>
      </c>
      <c r="G7" s="158"/>
      <c r="H7" s="159"/>
    </row>
    <row r="8" spans="1:8" x14ac:dyDescent="0.15">
      <c r="A8" s="160"/>
      <c r="B8" s="161"/>
      <c r="C8" s="162"/>
      <c r="D8" s="163">
        <v>99919</v>
      </c>
      <c r="E8" s="164"/>
      <c r="F8" s="165">
        <v>47314</v>
      </c>
      <c r="G8" s="166"/>
      <c r="H8" s="167"/>
    </row>
    <row r="9" spans="1:8" x14ac:dyDescent="0.15">
      <c r="A9" s="148" t="s">
        <v>569</v>
      </c>
      <c r="B9" s="153"/>
      <c r="C9" s="154"/>
      <c r="D9" s="155">
        <v>117791</v>
      </c>
      <c r="E9" s="156"/>
      <c r="F9" s="157">
        <v>76413</v>
      </c>
      <c r="G9" s="158"/>
      <c r="H9" s="159"/>
    </row>
    <row r="10" spans="1:8" x14ac:dyDescent="0.15">
      <c r="A10" s="160"/>
      <c r="B10" s="161"/>
      <c r="C10" s="162"/>
      <c r="D10" s="163">
        <v>109713</v>
      </c>
      <c r="E10" s="164"/>
      <c r="F10" s="165">
        <v>39658</v>
      </c>
      <c r="G10" s="166"/>
      <c r="H10" s="167"/>
    </row>
    <row r="11" spans="1:8" x14ac:dyDescent="0.15">
      <c r="A11" s="148" t="s">
        <v>570</v>
      </c>
      <c r="B11" s="153"/>
      <c r="C11" s="154"/>
      <c r="D11" s="155">
        <v>82001</v>
      </c>
      <c r="E11" s="156"/>
      <c r="F11" s="157">
        <v>66481</v>
      </c>
      <c r="G11" s="158"/>
      <c r="H11" s="159"/>
    </row>
    <row r="12" spans="1:8" x14ac:dyDescent="0.15">
      <c r="A12" s="160"/>
      <c r="B12" s="161"/>
      <c r="C12" s="168"/>
      <c r="D12" s="163">
        <v>51177</v>
      </c>
      <c r="E12" s="164"/>
      <c r="F12" s="165">
        <v>36120</v>
      </c>
      <c r="G12" s="166"/>
      <c r="H12" s="167"/>
    </row>
    <row r="13" spans="1:8" x14ac:dyDescent="0.15">
      <c r="A13" s="148"/>
      <c r="B13" s="153"/>
      <c r="C13" s="169"/>
      <c r="D13" s="170">
        <v>114979</v>
      </c>
      <c r="E13" s="171"/>
      <c r="F13" s="172">
        <v>81384</v>
      </c>
      <c r="G13" s="173"/>
      <c r="H13" s="159"/>
    </row>
    <row r="14" spans="1:8" x14ac:dyDescent="0.15">
      <c r="A14" s="160"/>
      <c r="B14" s="161"/>
      <c r="C14" s="162"/>
      <c r="D14" s="163">
        <v>86575</v>
      </c>
      <c r="E14" s="164"/>
      <c r="F14" s="165">
        <v>40871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4.91</v>
      </c>
      <c r="C19" s="174">
        <f>ROUND(VALUE(SUBSTITUTE(実質収支比率等に係る経年分析!G$48,"▲","-")),2)</f>
        <v>4.25</v>
      </c>
      <c r="D19" s="174">
        <f>ROUND(VALUE(SUBSTITUTE(実質収支比率等に係る経年分析!H$48,"▲","-")),2)</f>
        <v>3.75</v>
      </c>
      <c r="E19" s="174">
        <f>ROUND(VALUE(SUBSTITUTE(実質収支比率等に係る経年分析!I$48,"▲","-")),2)</f>
        <v>6.33</v>
      </c>
      <c r="F19" s="174">
        <f>ROUND(VALUE(SUBSTITUTE(実質収支比率等に係る経年分析!J$48,"▲","-")),2)</f>
        <v>8.8800000000000008</v>
      </c>
    </row>
    <row r="20" spans="1:11" x14ac:dyDescent="0.15">
      <c r="A20" s="174" t="s">
        <v>57</v>
      </c>
      <c r="B20" s="174">
        <f>ROUND(VALUE(SUBSTITUTE(実質収支比率等に係る経年分析!F$47,"▲","-")),2)</f>
        <v>44.07</v>
      </c>
      <c r="C20" s="174">
        <f>ROUND(VALUE(SUBSTITUTE(実質収支比率等に係る経年分析!G$47,"▲","-")),2)</f>
        <v>46.01</v>
      </c>
      <c r="D20" s="174">
        <f>ROUND(VALUE(SUBSTITUTE(実質収支比率等に係る経年分析!H$47,"▲","-")),2)</f>
        <v>41.15</v>
      </c>
      <c r="E20" s="174">
        <f>ROUND(VALUE(SUBSTITUTE(実質収支比率等に係る経年分析!I$47,"▲","-")),2)</f>
        <v>45.49</v>
      </c>
      <c r="F20" s="174">
        <f>ROUND(VALUE(SUBSTITUTE(実質収支比率等に係る経年分析!J$47,"▲","-")),2)</f>
        <v>48.04</v>
      </c>
    </row>
    <row r="21" spans="1:11" x14ac:dyDescent="0.15">
      <c r="A21" s="174" t="s">
        <v>58</v>
      </c>
      <c r="B21" s="174">
        <f>IF(ISNUMBER(VALUE(SUBSTITUTE(実質収支比率等に係る経年分析!F$49,"▲","-"))),ROUND(VALUE(SUBSTITUTE(実質収支比率等に係る経年分析!F$49,"▲","-")),2),NA())</f>
        <v>8.42</v>
      </c>
      <c r="C21" s="174">
        <f>IF(ISNUMBER(VALUE(SUBSTITUTE(実質収支比率等に係る経年分析!G$49,"▲","-"))),ROUND(VALUE(SUBSTITUTE(実質収支比率等に係る経年分析!G$49,"▲","-")),2),NA())</f>
        <v>-1.47</v>
      </c>
      <c r="D21" s="174">
        <f>IF(ISNUMBER(VALUE(SUBSTITUTE(実質収支比率等に係る経年分析!H$49,"▲","-"))),ROUND(VALUE(SUBSTITUTE(実質収支比率等に係る経年分析!H$49,"▲","-")),2),NA())</f>
        <v>-5.85</v>
      </c>
      <c r="E21" s="174">
        <f>IF(ISNUMBER(VALUE(SUBSTITUTE(実質収支比率等に係る経年分析!I$49,"▲","-"))),ROUND(VALUE(SUBSTITUTE(実質収支比率等に係る経年分析!I$49,"▲","-")),2),NA())</f>
        <v>5.4</v>
      </c>
      <c r="F21" s="174">
        <f>IF(ISNUMBER(VALUE(SUBSTITUTE(実質収支比率等に係る経年分析!J$49,"▲","-"))),ROUND(VALUE(SUBSTITUTE(実質収支比率等に係る経年分析!J$49,"▲","-")),2),NA())</f>
        <v>-0.01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国民宿舎事業特別会計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水道事業企業会計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2.14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公立香住病院事業企業会計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15">
      <c r="A35" s="175" t="str">
        <f>IF(連結実質赤字比率に係る赤字・黒字の構成分析!C$35="",NA(),連結実質赤字比率に係る赤字・黒字の構成分析!C$35)</f>
        <v>下水道事業企業会計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1.1200000000000001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4.9000000000000004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8.8800000000000008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2232</v>
      </c>
      <c r="E42" s="176"/>
      <c r="F42" s="176"/>
      <c r="G42" s="176">
        <f>'実質公債費比率（分子）の構造'!L$52</f>
        <v>2175</v>
      </c>
      <c r="H42" s="176"/>
      <c r="I42" s="176"/>
      <c r="J42" s="176">
        <f>'実質公債費比率（分子）の構造'!M$52</f>
        <v>2199</v>
      </c>
      <c r="K42" s="176"/>
      <c r="L42" s="176"/>
      <c r="M42" s="176">
        <f>'実質公債費比率（分子）の構造'!N$52</f>
        <v>2120</v>
      </c>
      <c r="N42" s="176"/>
      <c r="O42" s="176"/>
      <c r="P42" s="176">
        <f>'実質公債費比率（分子）の構造'!O$52</f>
        <v>2038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1</v>
      </c>
      <c r="L44" s="176"/>
      <c r="M44" s="176"/>
      <c r="N44" s="176">
        <f>'実質公債費比率（分子）の構造'!O$50</f>
        <v>0</v>
      </c>
      <c r="O44" s="176"/>
      <c r="P44" s="176"/>
    </row>
    <row r="45" spans="1:16" x14ac:dyDescent="0.15">
      <c r="A45" s="176" t="s">
        <v>68</v>
      </c>
      <c r="B45" s="176">
        <f>'実質公債費比率（分子）の構造'!K$49</f>
        <v>23</v>
      </c>
      <c r="C45" s="176"/>
      <c r="D45" s="176"/>
      <c r="E45" s="176">
        <f>'実質公債費比率（分子）の構造'!L$49</f>
        <v>27</v>
      </c>
      <c r="F45" s="176"/>
      <c r="G45" s="176"/>
      <c r="H45" s="176">
        <f>'実質公債費比率（分子）の構造'!M$49</f>
        <v>18</v>
      </c>
      <c r="I45" s="176"/>
      <c r="J45" s="176"/>
      <c r="K45" s="176">
        <f>'実質公債費比率（分子）の構造'!N$49</f>
        <v>20</v>
      </c>
      <c r="L45" s="176"/>
      <c r="M45" s="176"/>
      <c r="N45" s="176">
        <f>'実質公債費比率（分子）の構造'!O$49</f>
        <v>16</v>
      </c>
      <c r="O45" s="176"/>
      <c r="P45" s="176"/>
    </row>
    <row r="46" spans="1:16" x14ac:dyDescent="0.15">
      <c r="A46" s="176" t="s">
        <v>69</v>
      </c>
      <c r="B46" s="176">
        <f>'実質公債費比率（分子）の構造'!K$48</f>
        <v>779</v>
      </c>
      <c r="C46" s="176"/>
      <c r="D46" s="176"/>
      <c r="E46" s="176">
        <f>'実質公債費比率（分子）の構造'!L$48</f>
        <v>741</v>
      </c>
      <c r="F46" s="176"/>
      <c r="G46" s="176"/>
      <c r="H46" s="176">
        <f>'実質公債費比率（分子）の構造'!M$48</f>
        <v>852</v>
      </c>
      <c r="I46" s="176"/>
      <c r="J46" s="176"/>
      <c r="K46" s="176">
        <f>'実質公債費比率（分子）の構造'!N$48</f>
        <v>775</v>
      </c>
      <c r="L46" s="176"/>
      <c r="M46" s="176"/>
      <c r="N46" s="176">
        <f>'実質公債費比率（分子）の構造'!O$48</f>
        <v>758</v>
      </c>
      <c r="O46" s="176"/>
      <c r="P46" s="176"/>
    </row>
    <row r="47" spans="1:16" x14ac:dyDescent="0.15">
      <c r="A47" s="176" t="s">
        <v>70</v>
      </c>
      <c r="B47" s="176">
        <f>'実質公債費比率（分子）の構造'!K$47</f>
        <v>23</v>
      </c>
      <c r="C47" s="176"/>
      <c r="D47" s="176"/>
      <c r="E47" s="176">
        <f>'実質公債費比率（分子）の構造'!L$47</f>
        <v>23</v>
      </c>
      <c r="F47" s="176"/>
      <c r="G47" s="176"/>
      <c r="H47" s="176">
        <f>'実質公債費比率（分子）の構造'!M$47</f>
        <v>23</v>
      </c>
      <c r="I47" s="176"/>
      <c r="J47" s="176"/>
      <c r="K47" s="176">
        <f>'実質公債費比率（分子）の構造'!N$47</f>
        <v>23</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2048</v>
      </c>
      <c r="C49" s="176"/>
      <c r="D49" s="176"/>
      <c r="E49" s="176">
        <f>'実質公債費比率（分子）の構造'!L$45</f>
        <v>1934</v>
      </c>
      <c r="F49" s="176"/>
      <c r="G49" s="176"/>
      <c r="H49" s="176">
        <f>'実質公債費比率（分子）の構造'!M$45</f>
        <v>1913</v>
      </c>
      <c r="I49" s="176"/>
      <c r="J49" s="176"/>
      <c r="K49" s="176">
        <f>'実質公債費比率（分子）の構造'!N$45</f>
        <v>1851</v>
      </c>
      <c r="L49" s="176"/>
      <c r="M49" s="176"/>
      <c r="N49" s="176">
        <f>'実質公債費比率（分子）の構造'!O$45</f>
        <v>1908</v>
      </c>
      <c r="O49" s="176"/>
      <c r="P49" s="176"/>
    </row>
    <row r="50" spans="1:16" x14ac:dyDescent="0.15">
      <c r="A50" s="176" t="s">
        <v>73</v>
      </c>
      <c r="B50" s="176" t="e">
        <f>NA()</f>
        <v>#N/A</v>
      </c>
      <c r="C50" s="176">
        <f>IF(ISNUMBER('実質公債費比率（分子）の構造'!K$53),'実質公債費比率（分子）の構造'!K$53,NA())</f>
        <v>642</v>
      </c>
      <c r="D50" s="176" t="e">
        <f>NA()</f>
        <v>#N/A</v>
      </c>
      <c r="E50" s="176" t="e">
        <f>NA()</f>
        <v>#N/A</v>
      </c>
      <c r="F50" s="176">
        <f>IF(ISNUMBER('実質公債費比率（分子）の構造'!L$53),'実質公債費比率（分子）の構造'!L$53,NA())</f>
        <v>551</v>
      </c>
      <c r="G50" s="176" t="e">
        <f>NA()</f>
        <v>#N/A</v>
      </c>
      <c r="H50" s="176" t="e">
        <f>NA()</f>
        <v>#N/A</v>
      </c>
      <c r="I50" s="176">
        <f>IF(ISNUMBER('実質公債費比率（分子）の構造'!M$53),'実質公債費比率（分子）の構造'!M$53,NA())</f>
        <v>607</v>
      </c>
      <c r="J50" s="176" t="e">
        <f>NA()</f>
        <v>#N/A</v>
      </c>
      <c r="K50" s="176" t="e">
        <f>NA()</f>
        <v>#N/A</v>
      </c>
      <c r="L50" s="176">
        <f>IF(ISNUMBER('実質公債費比率（分子）の構造'!N$53),'実質公債費比率（分子）の構造'!N$53,NA())</f>
        <v>550</v>
      </c>
      <c r="M50" s="176" t="e">
        <f>NA()</f>
        <v>#N/A</v>
      </c>
      <c r="N50" s="176" t="e">
        <f>NA()</f>
        <v>#N/A</v>
      </c>
      <c r="O50" s="176">
        <f>IF(ISNUMBER('実質公債費比率（分子）の構造'!O$53),'実質公債費比率（分子）の構造'!O$53,NA())</f>
        <v>644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22691</v>
      </c>
      <c r="E56" s="175"/>
      <c r="F56" s="175"/>
      <c r="G56" s="175">
        <f>'将来負担比率（分子）の構造'!J$52</f>
        <v>21943</v>
      </c>
      <c r="H56" s="175"/>
      <c r="I56" s="175"/>
      <c r="J56" s="175">
        <f>'将来負担比率（分子）の構造'!K$52</f>
        <v>21524</v>
      </c>
      <c r="K56" s="175"/>
      <c r="L56" s="175"/>
      <c r="M56" s="175">
        <f>'将来負担比率（分子）の構造'!L$52</f>
        <v>20806</v>
      </c>
      <c r="N56" s="175"/>
      <c r="O56" s="175"/>
      <c r="P56" s="175">
        <f>'将来負担比率（分子）の構造'!M$52</f>
        <v>19963</v>
      </c>
    </row>
    <row r="57" spans="1:16" x14ac:dyDescent="0.15">
      <c r="A57" s="175" t="s">
        <v>44</v>
      </c>
      <c r="B57" s="175"/>
      <c r="C57" s="175"/>
      <c r="D57" s="175">
        <f>'将来負担比率（分子）の構造'!I$51</f>
        <v>40</v>
      </c>
      <c r="E57" s="175"/>
      <c r="F57" s="175"/>
      <c r="G57" s="175">
        <f>'将来負担比率（分子）の構造'!J$51</f>
        <v>33</v>
      </c>
      <c r="H57" s="175"/>
      <c r="I57" s="175"/>
      <c r="J57" s="175">
        <f>'将来負担比率（分子）の構造'!K$51</f>
        <v>34</v>
      </c>
      <c r="K57" s="175"/>
      <c r="L57" s="175"/>
      <c r="M57" s="175">
        <f>'将来負担比率（分子）の構造'!L$51</f>
        <v>33</v>
      </c>
      <c r="N57" s="175"/>
      <c r="O57" s="175"/>
      <c r="P57" s="175">
        <f>'将来負担比率（分子）の構造'!M$51</f>
        <v>28</v>
      </c>
    </row>
    <row r="58" spans="1:16" x14ac:dyDescent="0.15">
      <c r="A58" s="175" t="s">
        <v>43</v>
      </c>
      <c r="B58" s="175"/>
      <c r="C58" s="175"/>
      <c r="D58" s="175">
        <f>'将来負担比率（分子）の構造'!I$50</f>
        <v>5631</v>
      </c>
      <c r="E58" s="175"/>
      <c r="F58" s="175"/>
      <c r="G58" s="175">
        <f>'将来負担比率（分子）の構造'!J$50</f>
        <v>6215</v>
      </c>
      <c r="H58" s="175"/>
      <c r="I58" s="175"/>
      <c r="J58" s="175">
        <f>'将来負担比率（分子）の構造'!K$50</f>
        <v>6418</v>
      </c>
      <c r="K58" s="175"/>
      <c r="L58" s="175"/>
      <c r="M58" s="175">
        <f>'将来負担比率（分子）の構造'!L$50</f>
        <v>6068</v>
      </c>
      <c r="N58" s="175"/>
      <c r="O58" s="175"/>
      <c r="P58" s="175">
        <f>'将来負担比率（分子）の構造'!M$50</f>
        <v>6708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2205</v>
      </c>
      <c r="C62" s="175"/>
      <c r="D62" s="175"/>
      <c r="E62" s="175">
        <f>'将来負担比率（分子）の構造'!J$45</f>
        <v>2155</v>
      </c>
      <c r="F62" s="175"/>
      <c r="G62" s="175"/>
      <c r="H62" s="175">
        <f>'将来負担比率（分子）の構造'!K$45</f>
        <v>2140</v>
      </c>
      <c r="I62" s="175"/>
      <c r="J62" s="175"/>
      <c r="K62" s="175">
        <f>'将来負担比率（分子）の構造'!L$45</f>
        <v>2080</v>
      </c>
      <c r="L62" s="175"/>
      <c r="M62" s="175"/>
      <c r="N62" s="175">
        <f>'将来負担比率（分子）の構造'!M$45</f>
        <v>2094</v>
      </c>
      <c r="O62" s="175"/>
      <c r="P62" s="175"/>
    </row>
    <row r="63" spans="1:16" x14ac:dyDescent="0.15">
      <c r="A63" s="175" t="s">
        <v>36</v>
      </c>
      <c r="B63" s="175">
        <f>'将来負担比率（分子）の構造'!I$44</f>
        <v>139</v>
      </c>
      <c r="C63" s="175"/>
      <c r="D63" s="175"/>
      <c r="E63" s="175">
        <f>'将来負担比率（分子）の構造'!J$44</f>
        <v>149</v>
      </c>
      <c r="F63" s="175"/>
      <c r="G63" s="175"/>
      <c r="H63" s="175">
        <f>'将来負担比率（分子）の構造'!K$44</f>
        <v>148</v>
      </c>
      <c r="I63" s="175"/>
      <c r="J63" s="175"/>
      <c r="K63" s="175">
        <f>'将来負担比率（分子）の構造'!L$44</f>
        <v>129</v>
      </c>
      <c r="L63" s="175"/>
      <c r="M63" s="175"/>
      <c r="N63" s="175">
        <f>'将来負担比率（分子）の構造'!M$44</f>
        <v>102</v>
      </c>
      <c r="O63" s="175"/>
      <c r="P63" s="175"/>
    </row>
    <row r="64" spans="1:16" x14ac:dyDescent="0.15">
      <c r="A64" s="175" t="s">
        <v>35</v>
      </c>
      <c r="B64" s="175">
        <f>'将来負担比率（分子）の構造'!I$43</f>
        <v>10969</v>
      </c>
      <c r="C64" s="175"/>
      <c r="D64" s="175"/>
      <c r="E64" s="175">
        <f>'将来負担比率（分子）の構造'!J$43</f>
        <v>10184</v>
      </c>
      <c r="F64" s="175"/>
      <c r="G64" s="175"/>
      <c r="H64" s="175">
        <f>'将来負担比率（分子）の構造'!K$43</f>
        <v>9530</v>
      </c>
      <c r="I64" s="175"/>
      <c r="J64" s="175"/>
      <c r="K64" s="175">
        <f>'将来負担比率（分子）の構造'!L$43</f>
        <v>8782</v>
      </c>
      <c r="L64" s="175"/>
      <c r="M64" s="175"/>
      <c r="N64" s="175">
        <f>'将来負担比率（分子）の構造'!M$43</f>
        <v>8467</v>
      </c>
      <c r="O64" s="175"/>
      <c r="P64" s="175"/>
    </row>
    <row r="65" spans="1:16" x14ac:dyDescent="0.15">
      <c r="A65" s="175" t="s">
        <v>34</v>
      </c>
      <c r="B65" s="175">
        <f>'将来負担比率（分子）の構造'!I$42</f>
        <v>3</v>
      </c>
      <c r="C65" s="175"/>
      <c r="D65" s="175"/>
      <c r="E65" s="175">
        <f>'将来負担比率（分子）の構造'!J$42</f>
        <v>2</v>
      </c>
      <c r="F65" s="175"/>
      <c r="G65" s="175"/>
      <c r="H65" s="175">
        <f>'将来負担比率（分子）の構造'!K$42</f>
        <v>1</v>
      </c>
      <c r="I65" s="175"/>
      <c r="J65" s="175"/>
      <c r="K65" s="175">
        <f>'将来負担比率（分子）の構造'!L$42</f>
        <v>1</v>
      </c>
      <c r="L65" s="175"/>
      <c r="M65" s="175"/>
      <c r="N65" s="175">
        <f>'将来負担比率（分子）の構造'!M$42</f>
        <v>0</v>
      </c>
      <c r="O65" s="175"/>
      <c r="P65" s="175"/>
    </row>
    <row r="66" spans="1:16" x14ac:dyDescent="0.15">
      <c r="A66" s="175" t="s">
        <v>33</v>
      </c>
      <c r="B66" s="175">
        <f>'将来負担比率（分子）の構造'!I$41</f>
        <v>19800</v>
      </c>
      <c r="C66" s="175"/>
      <c r="D66" s="175"/>
      <c r="E66" s="175">
        <f>'将来負担比率（分子）の構造'!J$41</f>
        <v>19705</v>
      </c>
      <c r="F66" s="175"/>
      <c r="G66" s="175"/>
      <c r="H66" s="175">
        <f>'将来負担比率（分子）の構造'!K$41</f>
        <v>19944</v>
      </c>
      <c r="I66" s="175"/>
      <c r="J66" s="175"/>
      <c r="K66" s="175">
        <f>'将来負担比率（分子）の構造'!L$41</f>
        <v>19127</v>
      </c>
      <c r="L66" s="175"/>
      <c r="M66" s="175"/>
      <c r="N66" s="175">
        <f>'将来負担比率（分子）の構造'!M$41</f>
        <v>18329</v>
      </c>
      <c r="O66" s="175"/>
      <c r="P66" s="175"/>
    </row>
    <row r="67" spans="1:16" x14ac:dyDescent="0.15">
      <c r="A67" s="175" t="s">
        <v>77</v>
      </c>
      <c r="B67" s="175" t="e">
        <f>NA()</f>
        <v>#N/A</v>
      </c>
      <c r="C67" s="175">
        <f>IF(ISNUMBER('将来負担比率（分子）の構造'!I$53), IF('将来負担比率（分子）の構造'!I$53 &lt; 0, 0, '将来負担比率（分子）の構造'!I$53), NA())</f>
        <v>4753</v>
      </c>
      <c r="D67" s="175" t="e">
        <f>NA()</f>
        <v>#N/A</v>
      </c>
      <c r="E67" s="175" t="e">
        <f>NA()</f>
        <v>#N/A</v>
      </c>
      <c r="F67" s="175">
        <f>IF(ISNUMBER('将来負担比率（分子）の構造'!J$53), IF('将来負担比率（分子）の構造'!J$53 &lt; 0, 0, '将来負担比率（分子）の構造'!J$53), NA())</f>
        <v>4004</v>
      </c>
      <c r="G67" s="175" t="e">
        <f>NA()</f>
        <v>#N/A</v>
      </c>
      <c r="H67" s="175" t="e">
        <f>NA()</f>
        <v>#N/A</v>
      </c>
      <c r="I67" s="175">
        <f>IF(ISNUMBER('将来負担比率（分子）の構造'!K$53), IF('将来負担比率（分子）の構造'!K$53 &lt; 0, 0, '将来負担比率（分子）の構造'!K$53), NA())</f>
        <v>3787</v>
      </c>
      <c r="J67" s="175" t="e">
        <f>NA()</f>
        <v>#N/A</v>
      </c>
      <c r="K67" s="175" t="e">
        <f>NA()</f>
        <v>#N/A</v>
      </c>
      <c r="L67" s="175">
        <f>IF(ISNUMBER('将来負担比率（分子）の構造'!L$53), IF('将来負担比率（分子）の構造'!L$53 &lt; 0, 0, '将来負担比率（分子）の構造'!L$53), NA())</f>
        <v>3212</v>
      </c>
      <c r="M67" s="175" t="e">
        <f>NA()</f>
        <v>#N/A</v>
      </c>
      <c r="N67" s="175" t="e">
        <f>NA()</f>
        <v>#N/A</v>
      </c>
      <c r="O67" s="175">
        <f>IF(ISNUMBER('将来負担比率（分子）の構造'!M$53), IF('将来負担比率（分子）の構造'!M$53 &lt; 0, 0, '将来負担比率（分子）の構造'!M$53), NA())</f>
        <v>2294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3501</v>
      </c>
      <c r="C72" s="179">
        <f>基金残高に係る経年分析!G55</f>
        <v>3900</v>
      </c>
      <c r="D72" s="179">
        <f>基金残高に係る経年分析!H55</f>
        <v>3978</v>
      </c>
    </row>
    <row r="73" spans="1:16" x14ac:dyDescent="0.15">
      <c r="A73" s="178" t="s">
        <v>80</v>
      </c>
      <c r="B73" s="179">
        <f>基金残高に係る経年分析!F56</f>
        <v>449</v>
      </c>
      <c r="C73" s="179">
        <f>基金残高に係る経年分析!G56</f>
        <v>424</v>
      </c>
      <c r="D73" s="179">
        <f>基金残高に係る経年分析!H56</f>
        <v>410</v>
      </c>
    </row>
    <row r="74" spans="1:16" x14ac:dyDescent="0.15">
      <c r="A74" s="178" t="s">
        <v>81</v>
      </c>
      <c r="B74" s="179">
        <f>基金残高に係る経年分析!F57</f>
        <v>2792</v>
      </c>
      <c r="C74" s="179">
        <f>基金残高に係る経年分析!G57</f>
        <v>2913</v>
      </c>
      <c r="D74" s="179">
        <f>基金残高に係る経年分析!H57</f>
        <v>3478</v>
      </c>
    </row>
  </sheetData>
  <sheetProtection algorithmName="SHA-512" hashValue="kOHsU+2PNR3UWmHGaYbWS5+O0t1+7zcwrL/uk2nF7wBehIWmZ1/qdBPgG64Id3+Z3eG8sPGd4v22Dzi5ePwKHg==" saltValue="Uz3C1PsbDbJFMd+3d5zo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221</v>
      </c>
      <c r="DI1" s="754"/>
      <c r="DJ1" s="754"/>
      <c r="DK1" s="754"/>
      <c r="DL1" s="754"/>
      <c r="DM1" s="754"/>
      <c r="DN1" s="755"/>
      <c r="DO1" s="214"/>
      <c r="DP1" s="753" t="s">
        <v>222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227</v>
      </c>
      <c r="S4" s="710"/>
      <c r="T4" s="710"/>
      <c r="U4" s="710"/>
      <c r="V4" s="710"/>
      <c r="W4" s="710"/>
      <c r="X4" s="710"/>
      <c r="Y4" s="711"/>
      <c r="Z4" s="709" t="s">
        <v>228</v>
      </c>
      <c r="AA4" s="710"/>
      <c r="AB4" s="710"/>
      <c r="AC4" s="711"/>
      <c r="AD4" s="709" t="s">
        <v>229</v>
      </c>
      <c r="AE4" s="710"/>
      <c r="AF4" s="710"/>
      <c r="AG4" s="710"/>
      <c r="AH4" s="710"/>
      <c r="AI4" s="710"/>
      <c r="AJ4" s="710"/>
      <c r="AK4" s="711"/>
      <c r="AL4" s="709" t="s">
        <v>228</v>
      </c>
      <c r="AM4" s="710"/>
      <c r="AN4" s="710"/>
      <c r="AO4" s="711"/>
      <c r="AP4" s="756" t="s">
        <v>230</v>
      </c>
      <c r="AQ4" s="756"/>
      <c r="AR4" s="756"/>
      <c r="AS4" s="756"/>
      <c r="AT4" s="756"/>
      <c r="AU4" s="756"/>
      <c r="AV4" s="756"/>
      <c r="AW4" s="756"/>
      <c r="AX4" s="756"/>
      <c r="AY4" s="756"/>
      <c r="AZ4" s="756"/>
      <c r="BA4" s="756"/>
      <c r="BB4" s="756"/>
      <c r="BC4" s="756"/>
      <c r="BD4" s="756"/>
      <c r="BE4" s="756"/>
      <c r="BF4" s="756"/>
      <c r="BG4" s="756" t="s">
        <v>231</v>
      </c>
      <c r="BH4" s="756"/>
      <c r="BI4" s="756"/>
      <c r="BJ4" s="756"/>
      <c r="BK4" s="756"/>
      <c r="BL4" s="756"/>
      <c r="BM4" s="756"/>
      <c r="BN4" s="756"/>
      <c r="BO4" s="756" t="s">
        <v>228</v>
      </c>
      <c r="BP4" s="756"/>
      <c r="BQ4" s="756"/>
      <c r="BR4" s="756"/>
      <c r="BS4" s="756" t="s">
        <v>232</v>
      </c>
      <c r="BT4" s="756"/>
      <c r="BU4" s="756"/>
      <c r="BV4" s="756"/>
      <c r="BW4" s="756"/>
      <c r="BX4" s="756"/>
      <c r="BY4" s="756"/>
      <c r="BZ4" s="756"/>
      <c r="CA4" s="756"/>
      <c r="CB4" s="756"/>
      <c r="CD4" s="709" t="s">
        <v>233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234</v>
      </c>
      <c r="C5" s="716"/>
      <c r="D5" s="716"/>
      <c r="E5" s="716"/>
      <c r="F5" s="716"/>
      <c r="G5" s="716"/>
      <c r="H5" s="716"/>
      <c r="I5" s="716"/>
      <c r="J5" s="716"/>
      <c r="K5" s="716"/>
      <c r="L5" s="716"/>
      <c r="M5" s="716"/>
      <c r="N5" s="716"/>
      <c r="O5" s="716"/>
      <c r="P5" s="716"/>
      <c r="Q5" s="717"/>
      <c r="R5" s="712">
        <v>1707338</v>
      </c>
      <c r="S5" s="713"/>
      <c r="T5" s="713"/>
      <c r="U5" s="713"/>
      <c r="V5" s="713"/>
      <c r="W5" s="713"/>
      <c r="X5" s="713"/>
      <c r="Y5" s="738"/>
      <c r="Z5" s="751">
        <v>10.9</v>
      </c>
      <c r="AA5" s="751"/>
      <c r="AB5" s="751"/>
      <c r="AC5" s="751"/>
      <c r="AD5" s="752">
        <v>1707338</v>
      </c>
      <c r="AE5" s="752"/>
      <c r="AF5" s="752"/>
      <c r="AG5" s="752"/>
      <c r="AH5" s="752"/>
      <c r="AI5" s="752"/>
      <c r="AJ5" s="752"/>
      <c r="AK5" s="752"/>
      <c r="AL5" s="739">
        <v>20.6</v>
      </c>
      <c r="AM5" s="721"/>
      <c r="AN5" s="721"/>
      <c r="AO5" s="740"/>
      <c r="AP5" s="715" t="s">
        <v>235</v>
      </c>
      <c r="AQ5" s="716"/>
      <c r="AR5" s="716"/>
      <c r="AS5" s="716"/>
      <c r="AT5" s="716"/>
      <c r="AU5" s="716"/>
      <c r="AV5" s="716"/>
      <c r="AW5" s="716"/>
      <c r="AX5" s="716"/>
      <c r="AY5" s="716"/>
      <c r="AZ5" s="716"/>
      <c r="BA5" s="716"/>
      <c r="BB5" s="716"/>
      <c r="BC5" s="716"/>
      <c r="BD5" s="716"/>
      <c r="BE5" s="716"/>
      <c r="BF5" s="717"/>
      <c r="BG5" s="657">
        <v>1694330</v>
      </c>
      <c r="BH5" s="658"/>
      <c r="BI5" s="658"/>
      <c r="BJ5" s="658"/>
      <c r="BK5" s="658"/>
      <c r="BL5" s="658"/>
      <c r="BM5" s="658"/>
      <c r="BN5" s="659"/>
      <c r="BO5" s="695">
        <v>99.2</v>
      </c>
      <c r="BP5" s="695"/>
      <c r="BQ5" s="695"/>
      <c r="BR5" s="695"/>
      <c r="BS5" s="696" t="s">
        <v>236</v>
      </c>
      <c r="BT5" s="696"/>
      <c r="BU5" s="696"/>
      <c r="BV5" s="696"/>
      <c r="BW5" s="696"/>
      <c r="BX5" s="696"/>
      <c r="BY5" s="696"/>
      <c r="BZ5" s="696"/>
      <c r="CA5" s="696"/>
      <c r="CB5" s="731"/>
      <c r="CD5" s="709" t="s">
        <v>230</v>
      </c>
      <c r="CE5" s="710"/>
      <c r="CF5" s="710"/>
      <c r="CG5" s="710"/>
      <c r="CH5" s="710"/>
      <c r="CI5" s="710"/>
      <c r="CJ5" s="710"/>
      <c r="CK5" s="710"/>
      <c r="CL5" s="710"/>
      <c r="CM5" s="710"/>
      <c r="CN5" s="710"/>
      <c r="CO5" s="710"/>
      <c r="CP5" s="710"/>
      <c r="CQ5" s="711"/>
      <c r="CR5" s="709" t="s">
        <v>237</v>
      </c>
      <c r="CS5" s="710"/>
      <c r="CT5" s="710"/>
      <c r="CU5" s="710"/>
      <c r="CV5" s="710"/>
      <c r="CW5" s="710"/>
      <c r="CX5" s="710"/>
      <c r="CY5" s="711"/>
      <c r="CZ5" s="709" t="s">
        <v>228</v>
      </c>
      <c r="DA5" s="710"/>
      <c r="DB5" s="710"/>
      <c r="DC5" s="711"/>
      <c r="DD5" s="709" t="s">
        <v>238</v>
      </c>
      <c r="DE5" s="710"/>
      <c r="DF5" s="710"/>
      <c r="DG5" s="710"/>
      <c r="DH5" s="710"/>
      <c r="DI5" s="710"/>
      <c r="DJ5" s="710"/>
      <c r="DK5" s="710"/>
      <c r="DL5" s="710"/>
      <c r="DM5" s="710"/>
      <c r="DN5" s="710"/>
      <c r="DO5" s="710"/>
      <c r="DP5" s="711"/>
      <c r="DQ5" s="709" t="s">
        <v>239</v>
      </c>
      <c r="DR5" s="710"/>
      <c r="DS5" s="710"/>
      <c r="DT5" s="710"/>
      <c r="DU5" s="710"/>
      <c r="DV5" s="710"/>
      <c r="DW5" s="710"/>
      <c r="DX5" s="710"/>
      <c r="DY5" s="710"/>
      <c r="DZ5" s="710"/>
      <c r="EA5" s="710"/>
      <c r="EB5" s="710"/>
      <c r="EC5" s="711"/>
    </row>
    <row r="6" spans="2:143" ht="11.25" customHeight="1" x14ac:dyDescent="0.15">
      <c r="B6" s="654" t="s">
        <v>240</v>
      </c>
      <c r="C6" s="655"/>
      <c r="D6" s="655"/>
      <c r="E6" s="655"/>
      <c r="F6" s="655"/>
      <c r="G6" s="655"/>
      <c r="H6" s="655"/>
      <c r="I6" s="655"/>
      <c r="J6" s="655"/>
      <c r="K6" s="655"/>
      <c r="L6" s="655"/>
      <c r="M6" s="655"/>
      <c r="N6" s="655"/>
      <c r="O6" s="655"/>
      <c r="P6" s="655"/>
      <c r="Q6" s="656"/>
      <c r="R6" s="657">
        <v>147954</v>
      </c>
      <c r="S6" s="658"/>
      <c r="T6" s="658"/>
      <c r="U6" s="658"/>
      <c r="V6" s="658"/>
      <c r="W6" s="658"/>
      <c r="X6" s="658"/>
      <c r="Y6" s="659"/>
      <c r="Z6" s="695">
        <v>0.9</v>
      </c>
      <c r="AA6" s="695"/>
      <c r="AB6" s="695"/>
      <c r="AC6" s="695"/>
      <c r="AD6" s="696">
        <v>147954</v>
      </c>
      <c r="AE6" s="696"/>
      <c r="AF6" s="696"/>
      <c r="AG6" s="696"/>
      <c r="AH6" s="696"/>
      <c r="AI6" s="696"/>
      <c r="AJ6" s="696"/>
      <c r="AK6" s="696"/>
      <c r="AL6" s="660">
        <v>1.8</v>
      </c>
      <c r="AM6" s="661"/>
      <c r="AN6" s="661"/>
      <c r="AO6" s="697"/>
      <c r="AP6" s="654" t="s">
        <v>241</v>
      </c>
      <c r="AQ6" s="655"/>
      <c r="AR6" s="655"/>
      <c r="AS6" s="655"/>
      <c r="AT6" s="655"/>
      <c r="AU6" s="655"/>
      <c r="AV6" s="655"/>
      <c r="AW6" s="655"/>
      <c r="AX6" s="655"/>
      <c r="AY6" s="655"/>
      <c r="AZ6" s="655"/>
      <c r="BA6" s="655"/>
      <c r="BB6" s="655"/>
      <c r="BC6" s="655"/>
      <c r="BD6" s="655"/>
      <c r="BE6" s="655"/>
      <c r="BF6" s="656"/>
      <c r="BG6" s="657">
        <v>1694330</v>
      </c>
      <c r="BH6" s="658"/>
      <c r="BI6" s="658"/>
      <c r="BJ6" s="658"/>
      <c r="BK6" s="658"/>
      <c r="BL6" s="658"/>
      <c r="BM6" s="658"/>
      <c r="BN6" s="659"/>
      <c r="BO6" s="695">
        <v>99.2</v>
      </c>
      <c r="BP6" s="695"/>
      <c r="BQ6" s="695"/>
      <c r="BR6" s="695"/>
      <c r="BS6" s="696" t="s">
        <v>242</v>
      </c>
      <c r="BT6" s="696"/>
      <c r="BU6" s="696"/>
      <c r="BV6" s="696"/>
      <c r="BW6" s="696"/>
      <c r="BX6" s="696"/>
      <c r="BY6" s="696"/>
      <c r="BZ6" s="696"/>
      <c r="CA6" s="696"/>
      <c r="CB6" s="731"/>
      <c r="CD6" s="715" t="s">
        <v>243</v>
      </c>
      <c r="CE6" s="716"/>
      <c r="CF6" s="716"/>
      <c r="CG6" s="716"/>
      <c r="CH6" s="716"/>
      <c r="CI6" s="716"/>
      <c r="CJ6" s="716"/>
      <c r="CK6" s="716"/>
      <c r="CL6" s="716"/>
      <c r="CM6" s="716"/>
      <c r="CN6" s="716"/>
      <c r="CO6" s="716"/>
      <c r="CP6" s="716"/>
      <c r="CQ6" s="717"/>
      <c r="CR6" s="657">
        <v>101396</v>
      </c>
      <c r="CS6" s="658"/>
      <c r="CT6" s="658"/>
      <c r="CU6" s="658"/>
      <c r="CV6" s="658"/>
      <c r="CW6" s="658"/>
      <c r="CX6" s="658"/>
      <c r="CY6" s="659"/>
      <c r="CZ6" s="739">
        <v>0.7</v>
      </c>
      <c r="DA6" s="721"/>
      <c r="DB6" s="721"/>
      <c r="DC6" s="741"/>
      <c r="DD6" s="663" t="s">
        <v>181</v>
      </c>
      <c r="DE6" s="658"/>
      <c r="DF6" s="658"/>
      <c r="DG6" s="658"/>
      <c r="DH6" s="658"/>
      <c r="DI6" s="658"/>
      <c r="DJ6" s="658"/>
      <c r="DK6" s="658"/>
      <c r="DL6" s="658"/>
      <c r="DM6" s="658"/>
      <c r="DN6" s="658"/>
      <c r="DO6" s="658"/>
      <c r="DP6" s="659"/>
      <c r="DQ6" s="663">
        <v>101396</v>
      </c>
      <c r="DR6" s="658"/>
      <c r="DS6" s="658"/>
      <c r="DT6" s="658"/>
      <c r="DU6" s="658"/>
      <c r="DV6" s="658"/>
      <c r="DW6" s="658"/>
      <c r="DX6" s="658"/>
      <c r="DY6" s="658"/>
      <c r="DZ6" s="658"/>
      <c r="EA6" s="658"/>
      <c r="EB6" s="658"/>
      <c r="EC6" s="694"/>
    </row>
    <row r="7" spans="2:143" ht="11.25" customHeight="1" x14ac:dyDescent="0.15">
      <c r="B7" s="654" t="s">
        <v>244</v>
      </c>
      <c r="C7" s="655"/>
      <c r="D7" s="655"/>
      <c r="E7" s="655"/>
      <c r="F7" s="655"/>
      <c r="G7" s="655"/>
      <c r="H7" s="655"/>
      <c r="I7" s="655"/>
      <c r="J7" s="655"/>
      <c r="K7" s="655"/>
      <c r="L7" s="655"/>
      <c r="M7" s="655"/>
      <c r="N7" s="655"/>
      <c r="O7" s="655"/>
      <c r="P7" s="655"/>
      <c r="Q7" s="656"/>
      <c r="R7" s="657">
        <v>951</v>
      </c>
      <c r="S7" s="658"/>
      <c r="T7" s="658"/>
      <c r="U7" s="658"/>
      <c r="V7" s="658"/>
      <c r="W7" s="658"/>
      <c r="X7" s="658"/>
      <c r="Y7" s="659"/>
      <c r="Z7" s="695">
        <v>0</v>
      </c>
      <c r="AA7" s="695"/>
      <c r="AB7" s="695"/>
      <c r="AC7" s="695"/>
      <c r="AD7" s="696">
        <v>951</v>
      </c>
      <c r="AE7" s="696"/>
      <c r="AF7" s="696"/>
      <c r="AG7" s="696"/>
      <c r="AH7" s="696"/>
      <c r="AI7" s="696"/>
      <c r="AJ7" s="696"/>
      <c r="AK7" s="696"/>
      <c r="AL7" s="660">
        <v>0</v>
      </c>
      <c r="AM7" s="661"/>
      <c r="AN7" s="661"/>
      <c r="AO7" s="697"/>
      <c r="AP7" s="654" t="s">
        <v>245</v>
      </c>
      <c r="AQ7" s="655"/>
      <c r="AR7" s="655"/>
      <c r="AS7" s="655"/>
      <c r="AT7" s="655"/>
      <c r="AU7" s="655"/>
      <c r="AV7" s="655"/>
      <c r="AW7" s="655"/>
      <c r="AX7" s="655"/>
      <c r="AY7" s="655"/>
      <c r="AZ7" s="655"/>
      <c r="BA7" s="655"/>
      <c r="BB7" s="655"/>
      <c r="BC7" s="655"/>
      <c r="BD7" s="655"/>
      <c r="BE7" s="655"/>
      <c r="BF7" s="656"/>
      <c r="BG7" s="657">
        <v>714525</v>
      </c>
      <c r="BH7" s="658"/>
      <c r="BI7" s="658"/>
      <c r="BJ7" s="658"/>
      <c r="BK7" s="658"/>
      <c r="BL7" s="658"/>
      <c r="BM7" s="658"/>
      <c r="BN7" s="659"/>
      <c r="BO7" s="695">
        <v>41.9</v>
      </c>
      <c r="BP7" s="695"/>
      <c r="BQ7" s="695"/>
      <c r="BR7" s="695"/>
      <c r="BS7" s="696" t="s">
        <v>236</v>
      </c>
      <c r="BT7" s="696"/>
      <c r="BU7" s="696"/>
      <c r="BV7" s="696"/>
      <c r="BW7" s="696"/>
      <c r="BX7" s="696"/>
      <c r="BY7" s="696"/>
      <c r="BZ7" s="696"/>
      <c r="CA7" s="696"/>
      <c r="CB7" s="731"/>
      <c r="CD7" s="654" t="s">
        <v>246</v>
      </c>
      <c r="CE7" s="655"/>
      <c r="CF7" s="655"/>
      <c r="CG7" s="655"/>
      <c r="CH7" s="655"/>
      <c r="CI7" s="655"/>
      <c r="CJ7" s="655"/>
      <c r="CK7" s="655"/>
      <c r="CL7" s="655"/>
      <c r="CM7" s="655"/>
      <c r="CN7" s="655"/>
      <c r="CO7" s="655"/>
      <c r="CP7" s="655"/>
      <c r="CQ7" s="656"/>
      <c r="CR7" s="657">
        <v>3099187</v>
      </c>
      <c r="CS7" s="658"/>
      <c r="CT7" s="658"/>
      <c r="CU7" s="658"/>
      <c r="CV7" s="658"/>
      <c r="CW7" s="658"/>
      <c r="CX7" s="658"/>
      <c r="CY7" s="659"/>
      <c r="CZ7" s="695">
        <v>20.9</v>
      </c>
      <c r="DA7" s="695"/>
      <c r="DB7" s="695"/>
      <c r="DC7" s="695"/>
      <c r="DD7" s="663">
        <v>98195</v>
      </c>
      <c r="DE7" s="658"/>
      <c r="DF7" s="658"/>
      <c r="DG7" s="658"/>
      <c r="DH7" s="658"/>
      <c r="DI7" s="658"/>
      <c r="DJ7" s="658"/>
      <c r="DK7" s="658"/>
      <c r="DL7" s="658"/>
      <c r="DM7" s="658"/>
      <c r="DN7" s="658"/>
      <c r="DO7" s="658"/>
      <c r="DP7" s="659"/>
      <c r="DQ7" s="663">
        <v>1962887</v>
      </c>
      <c r="DR7" s="658"/>
      <c r="DS7" s="658"/>
      <c r="DT7" s="658"/>
      <c r="DU7" s="658"/>
      <c r="DV7" s="658"/>
      <c r="DW7" s="658"/>
      <c r="DX7" s="658"/>
      <c r="DY7" s="658"/>
      <c r="DZ7" s="658"/>
      <c r="EA7" s="658"/>
      <c r="EB7" s="658"/>
      <c r="EC7" s="694"/>
    </row>
    <row r="8" spans="2:143" ht="11.25" customHeight="1" x14ac:dyDescent="0.15">
      <c r="B8" s="654" t="s">
        <v>247</v>
      </c>
      <c r="C8" s="655"/>
      <c r="D8" s="655"/>
      <c r="E8" s="655"/>
      <c r="F8" s="655"/>
      <c r="G8" s="655"/>
      <c r="H8" s="655"/>
      <c r="I8" s="655"/>
      <c r="J8" s="655"/>
      <c r="K8" s="655"/>
      <c r="L8" s="655"/>
      <c r="M8" s="655"/>
      <c r="N8" s="655"/>
      <c r="O8" s="655"/>
      <c r="P8" s="655"/>
      <c r="Q8" s="656"/>
      <c r="R8" s="657">
        <v>14092</v>
      </c>
      <c r="S8" s="658"/>
      <c r="T8" s="658"/>
      <c r="U8" s="658"/>
      <c r="V8" s="658"/>
      <c r="W8" s="658"/>
      <c r="X8" s="658"/>
      <c r="Y8" s="659"/>
      <c r="Z8" s="695">
        <v>0.1</v>
      </c>
      <c r="AA8" s="695"/>
      <c r="AB8" s="695"/>
      <c r="AC8" s="695"/>
      <c r="AD8" s="696">
        <v>14092</v>
      </c>
      <c r="AE8" s="696"/>
      <c r="AF8" s="696"/>
      <c r="AG8" s="696"/>
      <c r="AH8" s="696"/>
      <c r="AI8" s="696"/>
      <c r="AJ8" s="696"/>
      <c r="AK8" s="696"/>
      <c r="AL8" s="660">
        <v>0.2</v>
      </c>
      <c r="AM8" s="661"/>
      <c r="AN8" s="661"/>
      <c r="AO8" s="697"/>
      <c r="AP8" s="654" t="s">
        <v>248</v>
      </c>
      <c r="AQ8" s="655"/>
      <c r="AR8" s="655"/>
      <c r="AS8" s="655"/>
      <c r="AT8" s="655"/>
      <c r="AU8" s="655"/>
      <c r="AV8" s="655"/>
      <c r="AW8" s="655"/>
      <c r="AX8" s="655"/>
      <c r="AY8" s="655"/>
      <c r="AZ8" s="655"/>
      <c r="BA8" s="655"/>
      <c r="BB8" s="655"/>
      <c r="BC8" s="655"/>
      <c r="BD8" s="655"/>
      <c r="BE8" s="655"/>
      <c r="BF8" s="656"/>
      <c r="BG8" s="657">
        <v>27848</v>
      </c>
      <c r="BH8" s="658"/>
      <c r="BI8" s="658"/>
      <c r="BJ8" s="658"/>
      <c r="BK8" s="658"/>
      <c r="BL8" s="658"/>
      <c r="BM8" s="658"/>
      <c r="BN8" s="659"/>
      <c r="BO8" s="695">
        <v>1.6</v>
      </c>
      <c r="BP8" s="695"/>
      <c r="BQ8" s="695"/>
      <c r="BR8" s="695"/>
      <c r="BS8" s="696" t="s">
        <v>236</v>
      </c>
      <c r="BT8" s="696"/>
      <c r="BU8" s="696"/>
      <c r="BV8" s="696"/>
      <c r="BW8" s="696"/>
      <c r="BX8" s="696"/>
      <c r="BY8" s="696"/>
      <c r="BZ8" s="696"/>
      <c r="CA8" s="696"/>
      <c r="CB8" s="731"/>
      <c r="CD8" s="654" t="s">
        <v>249</v>
      </c>
      <c r="CE8" s="655"/>
      <c r="CF8" s="655"/>
      <c r="CG8" s="655"/>
      <c r="CH8" s="655"/>
      <c r="CI8" s="655"/>
      <c r="CJ8" s="655"/>
      <c r="CK8" s="655"/>
      <c r="CL8" s="655"/>
      <c r="CM8" s="655"/>
      <c r="CN8" s="655"/>
      <c r="CO8" s="655"/>
      <c r="CP8" s="655"/>
      <c r="CQ8" s="656"/>
      <c r="CR8" s="657">
        <v>3095421</v>
      </c>
      <c r="CS8" s="658"/>
      <c r="CT8" s="658"/>
      <c r="CU8" s="658"/>
      <c r="CV8" s="658"/>
      <c r="CW8" s="658"/>
      <c r="CX8" s="658"/>
      <c r="CY8" s="659"/>
      <c r="CZ8" s="695">
        <v>20.9</v>
      </c>
      <c r="DA8" s="695"/>
      <c r="DB8" s="695"/>
      <c r="DC8" s="695"/>
      <c r="DD8" s="663">
        <v>114737</v>
      </c>
      <c r="DE8" s="658"/>
      <c r="DF8" s="658"/>
      <c r="DG8" s="658"/>
      <c r="DH8" s="658"/>
      <c r="DI8" s="658"/>
      <c r="DJ8" s="658"/>
      <c r="DK8" s="658"/>
      <c r="DL8" s="658"/>
      <c r="DM8" s="658"/>
      <c r="DN8" s="658"/>
      <c r="DO8" s="658"/>
      <c r="DP8" s="659"/>
      <c r="DQ8" s="663">
        <v>1773775</v>
      </c>
      <c r="DR8" s="658"/>
      <c r="DS8" s="658"/>
      <c r="DT8" s="658"/>
      <c r="DU8" s="658"/>
      <c r="DV8" s="658"/>
      <c r="DW8" s="658"/>
      <c r="DX8" s="658"/>
      <c r="DY8" s="658"/>
      <c r="DZ8" s="658"/>
      <c r="EA8" s="658"/>
      <c r="EB8" s="658"/>
      <c r="EC8" s="694"/>
    </row>
    <row r="9" spans="2:143" ht="11.25" customHeight="1" x14ac:dyDescent="0.15">
      <c r="B9" s="654" t="s">
        <v>250</v>
      </c>
      <c r="C9" s="655"/>
      <c r="D9" s="655"/>
      <c r="E9" s="655"/>
      <c r="F9" s="655"/>
      <c r="G9" s="655"/>
      <c r="H9" s="655"/>
      <c r="I9" s="655"/>
      <c r="J9" s="655"/>
      <c r="K9" s="655"/>
      <c r="L9" s="655"/>
      <c r="M9" s="655"/>
      <c r="N9" s="655"/>
      <c r="O9" s="655"/>
      <c r="P9" s="655"/>
      <c r="Q9" s="656"/>
      <c r="R9" s="657">
        <v>10068</v>
      </c>
      <c r="S9" s="658"/>
      <c r="T9" s="658"/>
      <c r="U9" s="658"/>
      <c r="V9" s="658"/>
      <c r="W9" s="658"/>
      <c r="X9" s="658"/>
      <c r="Y9" s="659"/>
      <c r="Z9" s="695">
        <v>0.1</v>
      </c>
      <c r="AA9" s="695"/>
      <c r="AB9" s="695"/>
      <c r="AC9" s="695"/>
      <c r="AD9" s="696">
        <v>10068</v>
      </c>
      <c r="AE9" s="696"/>
      <c r="AF9" s="696"/>
      <c r="AG9" s="696"/>
      <c r="AH9" s="696"/>
      <c r="AI9" s="696"/>
      <c r="AJ9" s="696"/>
      <c r="AK9" s="696"/>
      <c r="AL9" s="660">
        <v>0.1</v>
      </c>
      <c r="AM9" s="661"/>
      <c r="AN9" s="661"/>
      <c r="AO9" s="697"/>
      <c r="AP9" s="654" t="s">
        <v>251</v>
      </c>
      <c r="AQ9" s="655"/>
      <c r="AR9" s="655"/>
      <c r="AS9" s="655"/>
      <c r="AT9" s="655"/>
      <c r="AU9" s="655"/>
      <c r="AV9" s="655"/>
      <c r="AW9" s="655"/>
      <c r="AX9" s="655"/>
      <c r="AY9" s="655"/>
      <c r="AZ9" s="655"/>
      <c r="BA9" s="655"/>
      <c r="BB9" s="655"/>
      <c r="BC9" s="655"/>
      <c r="BD9" s="655"/>
      <c r="BE9" s="655"/>
      <c r="BF9" s="656"/>
      <c r="BG9" s="657">
        <v>604459</v>
      </c>
      <c r="BH9" s="658"/>
      <c r="BI9" s="658"/>
      <c r="BJ9" s="658"/>
      <c r="BK9" s="658"/>
      <c r="BL9" s="658"/>
      <c r="BM9" s="658"/>
      <c r="BN9" s="659"/>
      <c r="BO9" s="695">
        <v>35.4</v>
      </c>
      <c r="BP9" s="695"/>
      <c r="BQ9" s="695"/>
      <c r="BR9" s="695"/>
      <c r="BS9" s="696" t="s">
        <v>242</v>
      </c>
      <c r="BT9" s="696"/>
      <c r="BU9" s="696"/>
      <c r="BV9" s="696"/>
      <c r="BW9" s="696"/>
      <c r="BX9" s="696"/>
      <c r="BY9" s="696"/>
      <c r="BZ9" s="696"/>
      <c r="CA9" s="696"/>
      <c r="CB9" s="731"/>
      <c r="CD9" s="654" t="s">
        <v>252</v>
      </c>
      <c r="CE9" s="655"/>
      <c r="CF9" s="655"/>
      <c r="CG9" s="655"/>
      <c r="CH9" s="655"/>
      <c r="CI9" s="655"/>
      <c r="CJ9" s="655"/>
      <c r="CK9" s="655"/>
      <c r="CL9" s="655"/>
      <c r="CM9" s="655"/>
      <c r="CN9" s="655"/>
      <c r="CO9" s="655"/>
      <c r="CP9" s="655"/>
      <c r="CQ9" s="656"/>
      <c r="CR9" s="657">
        <v>1214493</v>
      </c>
      <c r="CS9" s="658"/>
      <c r="CT9" s="658"/>
      <c r="CU9" s="658"/>
      <c r="CV9" s="658"/>
      <c r="CW9" s="658"/>
      <c r="CX9" s="658"/>
      <c r="CY9" s="659"/>
      <c r="CZ9" s="695">
        <v>8.1999999999999993</v>
      </c>
      <c r="DA9" s="695"/>
      <c r="DB9" s="695"/>
      <c r="DC9" s="695"/>
      <c r="DD9" s="663">
        <v>52589</v>
      </c>
      <c r="DE9" s="658"/>
      <c r="DF9" s="658"/>
      <c r="DG9" s="658"/>
      <c r="DH9" s="658"/>
      <c r="DI9" s="658"/>
      <c r="DJ9" s="658"/>
      <c r="DK9" s="658"/>
      <c r="DL9" s="658"/>
      <c r="DM9" s="658"/>
      <c r="DN9" s="658"/>
      <c r="DO9" s="658"/>
      <c r="DP9" s="659"/>
      <c r="DQ9" s="663">
        <v>865387</v>
      </c>
      <c r="DR9" s="658"/>
      <c r="DS9" s="658"/>
      <c r="DT9" s="658"/>
      <c r="DU9" s="658"/>
      <c r="DV9" s="658"/>
      <c r="DW9" s="658"/>
      <c r="DX9" s="658"/>
      <c r="DY9" s="658"/>
      <c r="DZ9" s="658"/>
      <c r="EA9" s="658"/>
      <c r="EB9" s="658"/>
      <c r="EC9" s="694"/>
    </row>
    <row r="10" spans="2:143" ht="11.25" customHeight="1" x14ac:dyDescent="0.15">
      <c r="B10" s="654" t="s">
        <v>253</v>
      </c>
      <c r="C10" s="655"/>
      <c r="D10" s="655"/>
      <c r="E10" s="655"/>
      <c r="F10" s="655"/>
      <c r="G10" s="655"/>
      <c r="H10" s="655"/>
      <c r="I10" s="655"/>
      <c r="J10" s="655"/>
      <c r="K10" s="655"/>
      <c r="L10" s="655"/>
      <c r="M10" s="655"/>
      <c r="N10" s="655"/>
      <c r="O10" s="655"/>
      <c r="P10" s="655"/>
      <c r="Q10" s="656"/>
      <c r="R10" s="657" t="s">
        <v>181</v>
      </c>
      <c r="S10" s="658"/>
      <c r="T10" s="658"/>
      <c r="U10" s="658"/>
      <c r="V10" s="658"/>
      <c r="W10" s="658"/>
      <c r="X10" s="658"/>
      <c r="Y10" s="659"/>
      <c r="Z10" s="695" t="s">
        <v>181</v>
      </c>
      <c r="AA10" s="695"/>
      <c r="AB10" s="695"/>
      <c r="AC10" s="695"/>
      <c r="AD10" s="696" t="s">
        <v>236</v>
      </c>
      <c r="AE10" s="696"/>
      <c r="AF10" s="696"/>
      <c r="AG10" s="696"/>
      <c r="AH10" s="696"/>
      <c r="AI10" s="696"/>
      <c r="AJ10" s="696"/>
      <c r="AK10" s="696"/>
      <c r="AL10" s="660" t="s">
        <v>236</v>
      </c>
      <c r="AM10" s="661"/>
      <c r="AN10" s="661"/>
      <c r="AO10" s="697"/>
      <c r="AP10" s="654" t="s">
        <v>254</v>
      </c>
      <c r="AQ10" s="655"/>
      <c r="AR10" s="655"/>
      <c r="AS10" s="655"/>
      <c r="AT10" s="655"/>
      <c r="AU10" s="655"/>
      <c r="AV10" s="655"/>
      <c r="AW10" s="655"/>
      <c r="AX10" s="655"/>
      <c r="AY10" s="655"/>
      <c r="AZ10" s="655"/>
      <c r="BA10" s="655"/>
      <c r="BB10" s="655"/>
      <c r="BC10" s="655"/>
      <c r="BD10" s="655"/>
      <c r="BE10" s="655"/>
      <c r="BF10" s="656"/>
      <c r="BG10" s="657">
        <v>37219</v>
      </c>
      <c r="BH10" s="658"/>
      <c r="BI10" s="658"/>
      <c r="BJ10" s="658"/>
      <c r="BK10" s="658"/>
      <c r="BL10" s="658"/>
      <c r="BM10" s="658"/>
      <c r="BN10" s="659"/>
      <c r="BO10" s="695">
        <v>2.2000000000000002</v>
      </c>
      <c r="BP10" s="695"/>
      <c r="BQ10" s="695"/>
      <c r="BR10" s="695"/>
      <c r="BS10" s="696" t="s">
        <v>181</v>
      </c>
      <c r="BT10" s="696"/>
      <c r="BU10" s="696"/>
      <c r="BV10" s="696"/>
      <c r="BW10" s="696"/>
      <c r="BX10" s="696"/>
      <c r="BY10" s="696"/>
      <c r="BZ10" s="696"/>
      <c r="CA10" s="696"/>
      <c r="CB10" s="731"/>
      <c r="CD10" s="654" t="s">
        <v>255</v>
      </c>
      <c r="CE10" s="655"/>
      <c r="CF10" s="655"/>
      <c r="CG10" s="655"/>
      <c r="CH10" s="655"/>
      <c r="CI10" s="655"/>
      <c r="CJ10" s="655"/>
      <c r="CK10" s="655"/>
      <c r="CL10" s="655"/>
      <c r="CM10" s="655"/>
      <c r="CN10" s="655"/>
      <c r="CO10" s="655"/>
      <c r="CP10" s="655"/>
      <c r="CQ10" s="656"/>
      <c r="CR10" s="657">
        <v>18769</v>
      </c>
      <c r="CS10" s="658"/>
      <c r="CT10" s="658"/>
      <c r="CU10" s="658"/>
      <c r="CV10" s="658"/>
      <c r="CW10" s="658"/>
      <c r="CX10" s="658"/>
      <c r="CY10" s="659"/>
      <c r="CZ10" s="695">
        <v>0.1</v>
      </c>
      <c r="DA10" s="695"/>
      <c r="DB10" s="695"/>
      <c r="DC10" s="695"/>
      <c r="DD10" s="663" t="s">
        <v>236</v>
      </c>
      <c r="DE10" s="658"/>
      <c r="DF10" s="658"/>
      <c r="DG10" s="658"/>
      <c r="DH10" s="658"/>
      <c r="DI10" s="658"/>
      <c r="DJ10" s="658"/>
      <c r="DK10" s="658"/>
      <c r="DL10" s="658"/>
      <c r="DM10" s="658"/>
      <c r="DN10" s="658"/>
      <c r="DO10" s="658"/>
      <c r="DP10" s="659"/>
      <c r="DQ10" s="663">
        <v>14070</v>
      </c>
      <c r="DR10" s="658"/>
      <c r="DS10" s="658"/>
      <c r="DT10" s="658"/>
      <c r="DU10" s="658"/>
      <c r="DV10" s="658"/>
      <c r="DW10" s="658"/>
      <c r="DX10" s="658"/>
      <c r="DY10" s="658"/>
      <c r="DZ10" s="658"/>
      <c r="EA10" s="658"/>
      <c r="EB10" s="658"/>
      <c r="EC10" s="694"/>
    </row>
    <row r="11" spans="2:143" ht="11.25" customHeight="1" x14ac:dyDescent="0.15">
      <c r="B11" s="654" t="s">
        <v>256</v>
      </c>
      <c r="C11" s="655"/>
      <c r="D11" s="655"/>
      <c r="E11" s="655"/>
      <c r="F11" s="655"/>
      <c r="G11" s="655"/>
      <c r="H11" s="655"/>
      <c r="I11" s="655"/>
      <c r="J11" s="655"/>
      <c r="K11" s="655"/>
      <c r="L11" s="655"/>
      <c r="M11" s="655"/>
      <c r="N11" s="655"/>
      <c r="O11" s="655"/>
      <c r="P11" s="655"/>
      <c r="Q11" s="656"/>
      <c r="R11" s="657">
        <v>391971</v>
      </c>
      <c r="S11" s="658"/>
      <c r="T11" s="658"/>
      <c r="U11" s="658"/>
      <c r="V11" s="658"/>
      <c r="W11" s="658"/>
      <c r="X11" s="658"/>
      <c r="Y11" s="659"/>
      <c r="Z11" s="660">
        <v>2.5</v>
      </c>
      <c r="AA11" s="661"/>
      <c r="AB11" s="661"/>
      <c r="AC11" s="662"/>
      <c r="AD11" s="663">
        <v>391971</v>
      </c>
      <c r="AE11" s="658"/>
      <c r="AF11" s="658"/>
      <c r="AG11" s="658"/>
      <c r="AH11" s="658"/>
      <c r="AI11" s="658"/>
      <c r="AJ11" s="658"/>
      <c r="AK11" s="659"/>
      <c r="AL11" s="660">
        <v>4.7</v>
      </c>
      <c r="AM11" s="661"/>
      <c r="AN11" s="661"/>
      <c r="AO11" s="697"/>
      <c r="AP11" s="654" t="s">
        <v>257</v>
      </c>
      <c r="AQ11" s="655"/>
      <c r="AR11" s="655"/>
      <c r="AS11" s="655"/>
      <c r="AT11" s="655"/>
      <c r="AU11" s="655"/>
      <c r="AV11" s="655"/>
      <c r="AW11" s="655"/>
      <c r="AX11" s="655"/>
      <c r="AY11" s="655"/>
      <c r="AZ11" s="655"/>
      <c r="BA11" s="655"/>
      <c r="BB11" s="655"/>
      <c r="BC11" s="655"/>
      <c r="BD11" s="655"/>
      <c r="BE11" s="655"/>
      <c r="BF11" s="656"/>
      <c r="BG11" s="657">
        <v>44999</v>
      </c>
      <c r="BH11" s="658"/>
      <c r="BI11" s="658"/>
      <c r="BJ11" s="658"/>
      <c r="BK11" s="658"/>
      <c r="BL11" s="658"/>
      <c r="BM11" s="658"/>
      <c r="BN11" s="659"/>
      <c r="BO11" s="695">
        <v>2.6</v>
      </c>
      <c r="BP11" s="695"/>
      <c r="BQ11" s="695"/>
      <c r="BR11" s="695"/>
      <c r="BS11" s="696" t="s">
        <v>236</v>
      </c>
      <c r="BT11" s="696"/>
      <c r="BU11" s="696"/>
      <c r="BV11" s="696"/>
      <c r="BW11" s="696"/>
      <c r="BX11" s="696"/>
      <c r="BY11" s="696"/>
      <c r="BZ11" s="696"/>
      <c r="CA11" s="696"/>
      <c r="CB11" s="731"/>
      <c r="CD11" s="654" t="s">
        <v>258</v>
      </c>
      <c r="CE11" s="655"/>
      <c r="CF11" s="655"/>
      <c r="CG11" s="655"/>
      <c r="CH11" s="655"/>
      <c r="CI11" s="655"/>
      <c r="CJ11" s="655"/>
      <c r="CK11" s="655"/>
      <c r="CL11" s="655"/>
      <c r="CM11" s="655"/>
      <c r="CN11" s="655"/>
      <c r="CO11" s="655"/>
      <c r="CP11" s="655"/>
      <c r="CQ11" s="656"/>
      <c r="CR11" s="657">
        <v>945673</v>
      </c>
      <c r="CS11" s="658"/>
      <c r="CT11" s="658"/>
      <c r="CU11" s="658"/>
      <c r="CV11" s="658"/>
      <c r="CW11" s="658"/>
      <c r="CX11" s="658"/>
      <c r="CY11" s="659"/>
      <c r="CZ11" s="695">
        <v>6.4</v>
      </c>
      <c r="DA11" s="695"/>
      <c r="DB11" s="695"/>
      <c r="DC11" s="695"/>
      <c r="DD11" s="663">
        <v>117345</v>
      </c>
      <c r="DE11" s="658"/>
      <c r="DF11" s="658"/>
      <c r="DG11" s="658"/>
      <c r="DH11" s="658"/>
      <c r="DI11" s="658"/>
      <c r="DJ11" s="658"/>
      <c r="DK11" s="658"/>
      <c r="DL11" s="658"/>
      <c r="DM11" s="658"/>
      <c r="DN11" s="658"/>
      <c r="DO11" s="658"/>
      <c r="DP11" s="659"/>
      <c r="DQ11" s="663">
        <v>610908</v>
      </c>
      <c r="DR11" s="658"/>
      <c r="DS11" s="658"/>
      <c r="DT11" s="658"/>
      <c r="DU11" s="658"/>
      <c r="DV11" s="658"/>
      <c r="DW11" s="658"/>
      <c r="DX11" s="658"/>
      <c r="DY11" s="658"/>
      <c r="DZ11" s="658"/>
      <c r="EA11" s="658"/>
      <c r="EB11" s="658"/>
      <c r="EC11" s="694"/>
    </row>
    <row r="12" spans="2:143" ht="11.25" customHeight="1" x14ac:dyDescent="0.15">
      <c r="B12" s="654" t="s">
        <v>259</v>
      </c>
      <c r="C12" s="655"/>
      <c r="D12" s="655"/>
      <c r="E12" s="655"/>
      <c r="F12" s="655"/>
      <c r="G12" s="655"/>
      <c r="H12" s="655"/>
      <c r="I12" s="655"/>
      <c r="J12" s="655"/>
      <c r="K12" s="655"/>
      <c r="L12" s="655"/>
      <c r="M12" s="655"/>
      <c r="N12" s="655"/>
      <c r="O12" s="655"/>
      <c r="P12" s="655"/>
      <c r="Q12" s="656"/>
      <c r="R12" s="657">
        <v>42</v>
      </c>
      <c r="S12" s="658"/>
      <c r="T12" s="658"/>
      <c r="U12" s="658"/>
      <c r="V12" s="658"/>
      <c r="W12" s="658"/>
      <c r="X12" s="658"/>
      <c r="Y12" s="659"/>
      <c r="Z12" s="695">
        <v>0</v>
      </c>
      <c r="AA12" s="695"/>
      <c r="AB12" s="695"/>
      <c r="AC12" s="695"/>
      <c r="AD12" s="696">
        <v>42</v>
      </c>
      <c r="AE12" s="696"/>
      <c r="AF12" s="696"/>
      <c r="AG12" s="696"/>
      <c r="AH12" s="696"/>
      <c r="AI12" s="696"/>
      <c r="AJ12" s="696"/>
      <c r="AK12" s="696"/>
      <c r="AL12" s="660">
        <v>0</v>
      </c>
      <c r="AM12" s="661"/>
      <c r="AN12" s="661"/>
      <c r="AO12" s="697"/>
      <c r="AP12" s="654" t="s">
        <v>260</v>
      </c>
      <c r="AQ12" s="655"/>
      <c r="AR12" s="655"/>
      <c r="AS12" s="655"/>
      <c r="AT12" s="655"/>
      <c r="AU12" s="655"/>
      <c r="AV12" s="655"/>
      <c r="AW12" s="655"/>
      <c r="AX12" s="655"/>
      <c r="AY12" s="655"/>
      <c r="AZ12" s="655"/>
      <c r="BA12" s="655"/>
      <c r="BB12" s="655"/>
      <c r="BC12" s="655"/>
      <c r="BD12" s="655"/>
      <c r="BE12" s="655"/>
      <c r="BF12" s="656"/>
      <c r="BG12" s="657">
        <v>819659</v>
      </c>
      <c r="BH12" s="658"/>
      <c r="BI12" s="658"/>
      <c r="BJ12" s="658"/>
      <c r="BK12" s="658"/>
      <c r="BL12" s="658"/>
      <c r="BM12" s="658"/>
      <c r="BN12" s="659"/>
      <c r="BO12" s="695">
        <v>48</v>
      </c>
      <c r="BP12" s="695"/>
      <c r="BQ12" s="695"/>
      <c r="BR12" s="695"/>
      <c r="BS12" s="696" t="s">
        <v>181</v>
      </c>
      <c r="BT12" s="696"/>
      <c r="BU12" s="696"/>
      <c r="BV12" s="696"/>
      <c r="BW12" s="696"/>
      <c r="BX12" s="696"/>
      <c r="BY12" s="696"/>
      <c r="BZ12" s="696"/>
      <c r="CA12" s="696"/>
      <c r="CB12" s="731"/>
      <c r="CD12" s="654" t="s">
        <v>261</v>
      </c>
      <c r="CE12" s="655"/>
      <c r="CF12" s="655"/>
      <c r="CG12" s="655"/>
      <c r="CH12" s="655"/>
      <c r="CI12" s="655"/>
      <c r="CJ12" s="655"/>
      <c r="CK12" s="655"/>
      <c r="CL12" s="655"/>
      <c r="CM12" s="655"/>
      <c r="CN12" s="655"/>
      <c r="CO12" s="655"/>
      <c r="CP12" s="655"/>
      <c r="CQ12" s="656"/>
      <c r="CR12" s="657">
        <v>509891</v>
      </c>
      <c r="CS12" s="658"/>
      <c r="CT12" s="658"/>
      <c r="CU12" s="658"/>
      <c r="CV12" s="658"/>
      <c r="CW12" s="658"/>
      <c r="CX12" s="658"/>
      <c r="CY12" s="659"/>
      <c r="CZ12" s="695">
        <v>3.4</v>
      </c>
      <c r="DA12" s="695"/>
      <c r="DB12" s="695"/>
      <c r="DC12" s="695"/>
      <c r="DD12" s="663">
        <v>128675</v>
      </c>
      <c r="DE12" s="658"/>
      <c r="DF12" s="658"/>
      <c r="DG12" s="658"/>
      <c r="DH12" s="658"/>
      <c r="DI12" s="658"/>
      <c r="DJ12" s="658"/>
      <c r="DK12" s="658"/>
      <c r="DL12" s="658"/>
      <c r="DM12" s="658"/>
      <c r="DN12" s="658"/>
      <c r="DO12" s="658"/>
      <c r="DP12" s="659"/>
      <c r="DQ12" s="663">
        <v>295520</v>
      </c>
      <c r="DR12" s="658"/>
      <c r="DS12" s="658"/>
      <c r="DT12" s="658"/>
      <c r="DU12" s="658"/>
      <c r="DV12" s="658"/>
      <c r="DW12" s="658"/>
      <c r="DX12" s="658"/>
      <c r="DY12" s="658"/>
      <c r="DZ12" s="658"/>
      <c r="EA12" s="658"/>
      <c r="EB12" s="658"/>
      <c r="EC12" s="694"/>
    </row>
    <row r="13" spans="2:143" ht="11.25" customHeight="1" x14ac:dyDescent="0.15">
      <c r="B13" s="654" t="s">
        <v>262</v>
      </c>
      <c r="C13" s="655"/>
      <c r="D13" s="655"/>
      <c r="E13" s="655"/>
      <c r="F13" s="655"/>
      <c r="G13" s="655"/>
      <c r="H13" s="655"/>
      <c r="I13" s="655"/>
      <c r="J13" s="655"/>
      <c r="K13" s="655"/>
      <c r="L13" s="655"/>
      <c r="M13" s="655"/>
      <c r="N13" s="655"/>
      <c r="O13" s="655"/>
      <c r="P13" s="655"/>
      <c r="Q13" s="656"/>
      <c r="R13" s="657" t="s">
        <v>181</v>
      </c>
      <c r="S13" s="658"/>
      <c r="T13" s="658"/>
      <c r="U13" s="658"/>
      <c r="V13" s="658"/>
      <c r="W13" s="658"/>
      <c r="X13" s="658"/>
      <c r="Y13" s="659"/>
      <c r="Z13" s="695" t="s">
        <v>236</v>
      </c>
      <c r="AA13" s="695"/>
      <c r="AB13" s="695"/>
      <c r="AC13" s="695"/>
      <c r="AD13" s="696" t="s">
        <v>181</v>
      </c>
      <c r="AE13" s="696"/>
      <c r="AF13" s="696"/>
      <c r="AG13" s="696"/>
      <c r="AH13" s="696"/>
      <c r="AI13" s="696"/>
      <c r="AJ13" s="696"/>
      <c r="AK13" s="696"/>
      <c r="AL13" s="660" t="s">
        <v>236</v>
      </c>
      <c r="AM13" s="661"/>
      <c r="AN13" s="661"/>
      <c r="AO13" s="697"/>
      <c r="AP13" s="654" t="s">
        <v>263</v>
      </c>
      <c r="AQ13" s="655"/>
      <c r="AR13" s="655"/>
      <c r="AS13" s="655"/>
      <c r="AT13" s="655"/>
      <c r="AU13" s="655"/>
      <c r="AV13" s="655"/>
      <c r="AW13" s="655"/>
      <c r="AX13" s="655"/>
      <c r="AY13" s="655"/>
      <c r="AZ13" s="655"/>
      <c r="BA13" s="655"/>
      <c r="BB13" s="655"/>
      <c r="BC13" s="655"/>
      <c r="BD13" s="655"/>
      <c r="BE13" s="655"/>
      <c r="BF13" s="656"/>
      <c r="BG13" s="657">
        <v>813705</v>
      </c>
      <c r="BH13" s="658"/>
      <c r="BI13" s="658"/>
      <c r="BJ13" s="658"/>
      <c r="BK13" s="658"/>
      <c r="BL13" s="658"/>
      <c r="BM13" s="658"/>
      <c r="BN13" s="659"/>
      <c r="BO13" s="695">
        <v>47.7</v>
      </c>
      <c r="BP13" s="695"/>
      <c r="BQ13" s="695"/>
      <c r="BR13" s="695"/>
      <c r="BS13" s="696" t="s">
        <v>236</v>
      </c>
      <c r="BT13" s="696"/>
      <c r="BU13" s="696"/>
      <c r="BV13" s="696"/>
      <c r="BW13" s="696"/>
      <c r="BX13" s="696"/>
      <c r="BY13" s="696"/>
      <c r="BZ13" s="696"/>
      <c r="CA13" s="696"/>
      <c r="CB13" s="731"/>
      <c r="CD13" s="654" t="s">
        <v>264</v>
      </c>
      <c r="CE13" s="655"/>
      <c r="CF13" s="655"/>
      <c r="CG13" s="655"/>
      <c r="CH13" s="655"/>
      <c r="CI13" s="655"/>
      <c r="CJ13" s="655"/>
      <c r="CK13" s="655"/>
      <c r="CL13" s="655"/>
      <c r="CM13" s="655"/>
      <c r="CN13" s="655"/>
      <c r="CO13" s="655"/>
      <c r="CP13" s="655"/>
      <c r="CQ13" s="656"/>
      <c r="CR13" s="657">
        <v>1710456</v>
      </c>
      <c r="CS13" s="658"/>
      <c r="CT13" s="658"/>
      <c r="CU13" s="658"/>
      <c r="CV13" s="658"/>
      <c r="CW13" s="658"/>
      <c r="CX13" s="658"/>
      <c r="CY13" s="659"/>
      <c r="CZ13" s="695">
        <v>11.5</v>
      </c>
      <c r="DA13" s="695"/>
      <c r="DB13" s="695"/>
      <c r="DC13" s="695"/>
      <c r="DD13" s="663">
        <v>473563</v>
      </c>
      <c r="DE13" s="658"/>
      <c r="DF13" s="658"/>
      <c r="DG13" s="658"/>
      <c r="DH13" s="658"/>
      <c r="DI13" s="658"/>
      <c r="DJ13" s="658"/>
      <c r="DK13" s="658"/>
      <c r="DL13" s="658"/>
      <c r="DM13" s="658"/>
      <c r="DN13" s="658"/>
      <c r="DO13" s="658"/>
      <c r="DP13" s="659"/>
      <c r="DQ13" s="663">
        <v>1127099</v>
      </c>
      <c r="DR13" s="658"/>
      <c r="DS13" s="658"/>
      <c r="DT13" s="658"/>
      <c r="DU13" s="658"/>
      <c r="DV13" s="658"/>
      <c r="DW13" s="658"/>
      <c r="DX13" s="658"/>
      <c r="DY13" s="658"/>
      <c r="DZ13" s="658"/>
      <c r="EA13" s="658"/>
      <c r="EB13" s="658"/>
      <c r="EC13" s="694"/>
    </row>
    <row r="14" spans="2:143" ht="11.25" customHeight="1" x14ac:dyDescent="0.15">
      <c r="B14" s="654" t="s">
        <v>265</v>
      </c>
      <c r="C14" s="655"/>
      <c r="D14" s="655"/>
      <c r="E14" s="655"/>
      <c r="F14" s="655"/>
      <c r="G14" s="655"/>
      <c r="H14" s="655"/>
      <c r="I14" s="655"/>
      <c r="J14" s="655"/>
      <c r="K14" s="655"/>
      <c r="L14" s="655"/>
      <c r="M14" s="655"/>
      <c r="N14" s="655"/>
      <c r="O14" s="655"/>
      <c r="P14" s="655"/>
      <c r="Q14" s="656"/>
      <c r="R14" s="657">
        <v>315</v>
      </c>
      <c r="S14" s="658"/>
      <c r="T14" s="658"/>
      <c r="U14" s="658"/>
      <c r="V14" s="658"/>
      <c r="W14" s="658"/>
      <c r="X14" s="658"/>
      <c r="Y14" s="659"/>
      <c r="Z14" s="695">
        <v>0</v>
      </c>
      <c r="AA14" s="695"/>
      <c r="AB14" s="695"/>
      <c r="AC14" s="695"/>
      <c r="AD14" s="696">
        <v>315</v>
      </c>
      <c r="AE14" s="696"/>
      <c r="AF14" s="696"/>
      <c r="AG14" s="696"/>
      <c r="AH14" s="696"/>
      <c r="AI14" s="696"/>
      <c r="AJ14" s="696"/>
      <c r="AK14" s="696"/>
      <c r="AL14" s="660">
        <v>0</v>
      </c>
      <c r="AM14" s="661"/>
      <c r="AN14" s="661"/>
      <c r="AO14" s="697"/>
      <c r="AP14" s="654" t="s">
        <v>266</v>
      </c>
      <c r="AQ14" s="655"/>
      <c r="AR14" s="655"/>
      <c r="AS14" s="655"/>
      <c r="AT14" s="655"/>
      <c r="AU14" s="655"/>
      <c r="AV14" s="655"/>
      <c r="AW14" s="655"/>
      <c r="AX14" s="655"/>
      <c r="AY14" s="655"/>
      <c r="AZ14" s="655"/>
      <c r="BA14" s="655"/>
      <c r="BB14" s="655"/>
      <c r="BC14" s="655"/>
      <c r="BD14" s="655"/>
      <c r="BE14" s="655"/>
      <c r="BF14" s="656"/>
      <c r="BG14" s="657">
        <v>74272</v>
      </c>
      <c r="BH14" s="658"/>
      <c r="BI14" s="658"/>
      <c r="BJ14" s="658"/>
      <c r="BK14" s="658"/>
      <c r="BL14" s="658"/>
      <c r="BM14" s="658"/>
      <c r="BN14" s="659"/>
      <c r="BO14" s="695">
        <v>4.4000000000000004</v>
      </c>
      <c r="BP14" s="695"/>
      <c r="BQ14" s="695"/>
      <c r="BR14" s="695"/>
      <c r="BS14" s="696" t="s">
        <v>236</v>
      </c>
      <c r="BT14" s="696"/>
      <c r="BU14" s="696"/>
      <c r="BV14" s="696"/>
      <c r="BW14" s="696"/>
      <c r="BX14" s="696"/>
      <c r="BY14" s="696"/>
      <c r="BZ14" s="696"/>
      <c r="CA14" s="696"/>
      <c r="CB14" s="731"/>
      <c r="CD14" s="654" t="s">
        <v>267</v>
      </c>
      <c r="CE14" s="655"/>
      <c r="CF14" s="655"/>
      <c r="CG14" s="655"/>
      <c r="CH14" s="655"/>
      <c r="CI14" s="655"/>
      <c r="CJ14" s="655"/>
      <c r="CK14" s="655"/>
      <c r="CL14" s="655"/>
      <c r="CM14" s="655"/>
      <c r="CN14" s="655"/>
      <c r="CO14" s="655"/>
      <c r="CP14" s="655"/>
      <c r="CQ14" s="656"/>
      <c r="CR14" s="657">
        <v>580142</v>
      </c>
      <c r="CS14" s="658"/>
      <c r="CT14" s="658"/>
      <c r="CU14" s="658"/>
      <c r="CV14" s="658"/>
      <c r="CW14" s="658"/>
      <c r="CX14" s="658"/>
      <c r="CY14" s="659"/>
      <c r="CZ14" s="695">
        <v>3.9</v>
      </c>
      <c r="DA14" s="695"/>
      <c r="DB14" s="695"/>
      <c r="DC14" s="695"/>
      <c r="DD14" s="663">
        <v>20541</v>
      </c>
      <c r="DE14" s="658"/>
      <c r="DF14" s="658"/>
      <c r="DG14" s="658"/>
      <c r="DH14" s="658"/>
      <c r="DI14" s="658"/>
      <c r="DJ14" s="658"/>
      <c r="DK14" s="658"/>
      <c r="DL14" s="658"/>
      <c r="DM14" s="658"/>
      <c r="DN14" s="658"/>
      <c r="DO14" s="658"/>
      <c r="DP14" s="659"/>
      <c r="DQ14" s="663">
        <v>506050</v>
      </c>
      <c r="DR14" s="658"/>
      <c r="DS14" s="658"/>
      <c r="DT14" s="658"/>
      <c r="DU14" s="658"/>
      <c r="DV14" s="658"/>
      <c r="DW14" s="658"/>
      <c r="DX14" s="658"/>
      <c r="DY14" s="658"/>
      <c r="DZ14" s="658"/>
      <c r="EA14" s="658"/>
      <c r="EB14" s="658"/>
      <c r="EC14" s="694"/>
    </row>
    <row r="15" spans="2:143" ht="11.25" customHeight="1" x14ac:dyDescent="0.15">
      <c r="B15" s="654" t="s">
        <v>268</v>
      </c>
      <c r="C15" s="655"/>
      <c r="D15" s="655"/>
      <c r="E15" s="655"/>
      <c r="F15" s="655"/>
      <c r="G15" s="655"/>
      <c r="H15" s="655"/>
      <c r="I15" s="655"/>
      <c r="J15" s="655"/>
      <c r="K15" s="655"/>
      <c r="L15" s="655"/>
      <c r="M15" s="655"/>
      <c r="N15" s="655"/>
      <c r="O15" s="655"/>
      <c r="P15" s="655"/>
      <c r="Q15" s="656"/>
      <c r="R15" s="657" t="s">
        <v>181</v>
      </c>
      <c r="S15" s="658"/>
      <c r="T15" s="658"/>
      <c r="U15" s="658"/>
      <c r="V15" s="658"/>
      <c r="W15" s="658"/>
      <c r="X15" s="658"/>
      <c r="Y15" s="659"/>
      <c r="Z15" s="695" t="s">
        <v>181</v>
      </c>
      <c r="AA15" s="695"/>
      <c r="AB15" s="695"/>
      <c r="AC15" s="695"/>
      <c r="AD15" s="696" t="s">
        <v>181</v>
      </c>
      <c r="AE15" s="696"/>
      <c r="AF15" s="696"/>
      <c r="AG15" s="696"/>
      <c r="AH15" s="696"/>
      <c r="AI15" s="696"/>
      <c r="AJ15" s="696"/>
      <c r="AK15" s="696"/>
      <c r="AL15" s="660" t="s">
        <v>236</v>
      </c>
      <c r="AM15" s="661"/>
      <c r="AN15" s="661"/>
      <c r="AO15" s="697"/>
      <c r="AP15" s="654" t="s">
        <v>269</v>
      </c>
      <c r="AQ15" s="655"/>
      <c r="AR15" s="655"/>
      <c r="AS15" s="655"/>
      <c r="AT15" s="655"/>
      <c r="AU15" s="655"/>
      <c r="AV15" s="655"/>
      <c r="AW15" s="655"/>
      <c r="AX15" s="655"/>
      <c r="AY15" s="655"/>
      <c r="AZ15" s="655"/>
      <c r="BA15" s="655"/>
      <c r="BB15" s="655"/>
      <c r="BC15" s="655"/>
      <c r="BD15" s="655"/>
      <c r="BE15" s="655"/>
      <c r="BF15" s="656"/>
      <c r="BG15" s="657">
        <v>85874</v>
      </c>
      <c r="BH15" s="658"/>
      <c r="BI15" s="658"/>
      <c r="BJ15" s="658"/>
      <c r="BK15" s="658"/>
      <c r="BL15" s="658"/>
      <c r="BM15" s="658"/>
      <c r="BN15" s="659"/>
      <c r="BO15" s="695">
        <v>5</v>
      </c>
      <c r="BP15" s="695"/>
      <c r="BQ15" s="695"/>
      <c r="BR15" s="695"/>
      <c r="BS15" s="696" t="s">
        <v>181</v>
      </c>
      <c r="BT15" s="696"/>
      <c r="BU15" s="696"/>
      <c r="BV15" s="696"/>
      <c r="BW15" s="696"/>
      <c r="BX15" s="696"/>
      <c r="BY15" s="696"/>
      <c r="BZ15" s="696"/>
      <c r="CA15" s="696"/>
      <c r="CB15" s="731"/>
      <c r="CD15" s="654" t="s">
        <v>270</v>
      </c>
      <c r="CE15" s="655"/>
      <c r="CF15" s="655"/>
      <c r="CG15" s="655"/>
      <c r="CH15" s="655"/>
      <c r="CI15" s="655"/>
      <c r="CJ15" s="655"/>
      <c r="CK15" s="655"/>
      <c r="CL15" s="655"/>
      <c r="CM15" s="655"/>
      <c r="CN15" s="655"/>
      <c r="CO15" s="655"/>
      <c r="CP15" s="655"/>
      <c r="CQ15" s="656"/>
      <c r="CR15" s="657">
        <v>1552209</v>
      </c>
      <c r="CS15" s="658"/>
      <c r="CT15" s="658"/>
      <c r="CU15" s="658"/>
      <c r="CV15" s="658"/>
      <c r="CW15" s="658"/>
      <c r="CX15" s="658"/>
      <c r="CY15" s="659"/>
      <c r="CZ15" s="695">
        <v>10.5</v>
      </c>
      <c r="DA15" s="695"/>
      <c r="DB15" s="695"/>
      <c r="DC15" s="695"/>
      <c r="DD15" s="663">
        <v>308334</v>
      </c>
      <c r="DE15" s="658"/>
      <c r="DF15" s="658"/>
      <c r="DG15" s="658"/>
      <c r="DH15" s="658"/>
      <c r="DI15" s="658"/>
      <c r="DJ15" s="658"/>
      <c r="DK15" s="658"/>
      <c r="DL15" s="658"/>
      <c r="DM15" s="658"/>
      <c r="DN15" s="658"/>
      <c r="DO15" s="658"/>
      <c r="DP15" s="659"/>
      <c r="DQ15" s="663">
        <v>1089423</v>
      </c>
      <c r="DR15" s="658"/>
      <c r="DS15" s="658"/>
      <c r="DT15" s="658"/>
      <c r="DU15" s="658"/>
      <c r="DV15" s="658"/>
      <c r="DW15" s="658"/>
      <c r="DX15" s="658"/>
      <c r="DY15" s="658"/>
      <c r="DZ15" s="658"/>
      <c r="EA15" s="658"/>
      <c r="EB15" s="658"/>
      <c r="EC15" s="694"/>
    </row>
    <row r="16" spans="2:143" ht="11.25" customHeight="1" x14ac:dyDescent="0.15">
      <c r="B16" s="654" t="s">
        <v>271</v>
      </c>
      <c r="C16" s="655"/>
      <c r="D16" s="655"/>
      <c r="E16" s="655"/>
      <c r="F16" s="655"/>
      <c r="G16" s="655"/>
      <c r="H16" s="655"/>
      <c r="I16" s="655"/>
      <c r="J16" s="655"/>
      <c r="K16" s="655"/>
      <c r="L16" s="655"/>
      <c r="M16" s="655"/>
      <c r="N16" s="655"/>
      <c r="O16" s="655"/>
      <c r="P16" s="655"/>
      <c r="Q16" s="656"/>
      <c r="R16" s="657">
        <v>20236</v>
      </c>
      <c r="S16" s="658"/>
      <c r="T16" s="658"/>
      <c r="U16" s="658"/>
      <c r="V16" s="658"/>
      <c r="W16" s="658"/>
      <c r="X16" s="658"/>
      <c r="Y16" s="659"/>
      <c r="Z16" s="695">
        <v>0.1</v>
      </c>
      <c r="AA16" s="695"/>
      <c r="AB16" s="695"/>
      <c r="AC16" s="695"/>
      <c r="AD16" s="696">
        <v>20236</v>
      </c>
      <c r="AE16" s="696"/>
      <c r="AF16" s="696"/>
      <c r="AG16" s="696"/>
      <c r="AH16" s="696"/>
      <c r="AI16" s="696"/>
      <c r="AJ16" s="696"/>
      <c r="AK16" s="696"/>
      <c r="AL16" s="660">
        <v>0.2</v>
      </c>
      <c r="AM16" s="661"/>
      <c r="AN16" s="661"/>
      <c r="AO16" s="697"/>
      <c r="AP16" s="654" t="s">
        <v>272</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236</v>
      </c>
      <c r="BP16" s="695"/>
      <c r="BQ16" s="695"/>
      <c r="BR16" s="695"/>
      <c r="BS16" s="696" t="s">
        <v>236</v>
      </c>
      <c r="BT16" s="696"/>
      <c r="BU16" s="696"/>
      <c r="BV16" s="696"/>
      <c r="BW16" s="696"/>
      <c r="BX16" s="696"/>
      <c r="BY16" s="696"/>
      <c r="BZ16" s="696"/>
      <c r="CA16" s="696"/>
      <c r="CB16" s="731"/>
      <c r="CD16" s="654" t="s">
        <v>273</v>
      </c>
      <c r="CE16" s="655"/>
      <c r="CF16" s="655"/>
      <c r="CG16" s="655"/>
      <c r="CH16" s="655"/>
      <c r="CI16" s="655"/>
      <c r="CJ16" s="655"/>
      <c r="CK16" s="655"/>
      <c r="CL16" s="655"/>
      <c r="CM16" s="655"/>
      <c r="CN16" s="655"/>
      <c r="CO16" s="655"/>
      <c r="CP16" s="655"/>
      <c r="CQ16" s="656"/>
      <c r="CR16" s="657">
        <v>101455</v>
      </c>
      <c r="CS16" s="658"/>
      <c r="CT16" s="658"/>
      <c r="CU16" s="658"/>
      <c r="CV16" s="658"/>
      <c r="CW16" s="658"/>
      <c r="CX16" s="658"/>
      <c r="CY16" s="659"/>
      <c r="CZ16" s="695">
        <v>0.7</v>
      </c>
      <c r="DA16" s="695"/>
      <c r="DB16" s="695"/>
      <c r="DC16" s="695"/>
      <c r="DD16" s="663" t="s">
        <v>181</v>
      </c>
      <c r="DE16" s="658"/>
      <c r="DF16" s="658"/>
      <c r="DG16" s="658"/>
      <c r="DH16" s="658"/>
      <c r="DI16" s="658"/>
      <c r="DJ16" s="658"/>
      <c r="DK16" s="658"/>
      <c r="DL16" s="658"/>
      <c r="DM16" s="658"/>
      <c r="DN16" s="658"/>
      <c r="DO16" s="658"/>
      <c r="DP16" s="659"/>
      <c r="DQ16" s="663">
        <v>770</v>
      </c>
      <c r="DR16" s="658"/>
      <c r="DS16" s="658"/>
      <c r="DT16" s="658"/>
      <c r="DU16" s="658"/>
      <c r="DV16" s="658"/>
      <c r="DW16" s="658"/>
      <c r="DX16" s="658"/>
      <c r="DY16" s="658"/>
      <c r="DZ16" s="658"/>
      <c r="EA16" s="658"/>
      <c r="EB16" s="658"/>
      <c r="EC16" s="694"/>
    </row>
    <row r="17" spans="2:133" ht="11.25" customHeight="1" x14ac:dyDescent="0.15">
      <c r="B17" s="654" t="s">
        <v>274</v>
      </c>
      <c r="C17" s="655"/>
      <c r="D17" s="655"/>
      <c r="E17" s="655"/>
      <c r="F17" s="655"/>
      <c r="G17" s="655"/>
      <c r="H17" s="655"/>
      <c r="I17" s="655"/>
      <c r="J17" s="655"/>
      <c r="K17" s="655"/>
      <c r="L17" s="655"/>
      <c r="M17" s="655"/>
      <c r="N17" s="655"/>
      <c r="O17" s="655"/>
      <c r="P17" s="655"/>
      <c r="Q17" s="656"/>
      <c r="R17" s="657">
        <v>24113</v>
      </c>
      <c r="S17" s="658"/>
      <c r="T17" s="658"/>
      <c r="U17" s="658"/>
      <c r="V17" s="658"/>
      <c r="W17" s="658"/>
      <c r="X17" s="658"/>
      <c r="Y17" s="659"/>
      <c r="Z17" s="695">
        <v>0.2</v>
      </c>
      <c r="AA17" s="695"/>
      <c r="AB17" s="695"/>
      <c r="AC17" s="695"/>
      <c r="AD17" s="696">
        <v>24113</v>
      </c>
      <c r="AE17" s="696"/>
      <c r="AF17" s="696"/>
      <c r="AG17" s="696"/>
      <c r="AH17" s="696"/>
      <c r="AI17" s="696"/>
      <c r="AJ17" s="696"/>
      <c r="AK17" s="696"/>
      <c r="AL17" s="660">
        <v>0.3</v>
      </c>
      <c r="AM17" s="661"/>
      <c r="AN17" s="661"/>
      <c r="AO17" s="697"/>
      <c r="AP17" s="654" t="s">
        <v>275</v>
      </c>
      <c r="AQ17" s="655"/>
      <c r="AR17" s="655"/>
      <c r="AS17" s="655"/>
      <c r="AT17" s="655"/>
      <c r="AU17" s="655"/>
      <c r="AV17" s="655"/>
      <c r="AW17" s="655"/>
      <c r="AX17" s="655"/>
      <c r="AY17" s="655"/>
      <c r="AZ17" s="655"/>
      <c r="BA17" s="655"/>
      <c r="BB17" s="655"/>
      <c r="BC17" s="655"/>
      <c r="BD17" s="655"/>
      <c r="BE17" s="655"/>
      <c r="BF17" s="656"/>
      <c r="BG17" s="657" t="s">
        <v>181</v>
      </c>
      <c r="BH17" s="658"/>
      <c r="BI17" s="658"/>
      <c r="BJ17" s="658"/>
      <c r="BK17" s="658"/>
      <c r="BL17" s="658"/>
      <c r="BM17" s="658"/>
      <c r="BN17" s="659"/>
      <c r="BO17" s="695" t="s">
        <v>236</v>
      </c>
      <c r="BP17" s="695"/>
      <c r="BQ17" s="695"/>
      <c r="BR17" s="695"/>
      <c r="BS17" s="696" t="s">
        <v>236</v>
      </c>
      <c r="BT17" s="696"/>
      <c r="BU17" s="696"/>
      <c r="BV17" s="696"/>
      <c r="BW17" s="696"/>
      <c r="BX17" s="696"/>
      <c r="BY17" s="696"/>
      <c r="BZ17" s="696"/>
      <c r="CA17" s="696"/>
      <c r="CB17" s="731"/>
      <c r="CD17" s="654" t="s">
        <v>276</v>
      </c>
      <c r="CE17" s="655"/>
      <c r="CF17" s="655"/>
      <c r="CG17" s="655"/>
      <c r="CH17" s="655"/>
      <c r="CI17" s="655"/>
      <c r="CJ17" s="655"/>
      <c r="CK17" s="655"/>
      <c r="CL17" s="655"/>
      <c r="CM17" s="655"/>
      <c r="CN17" s="655"/>
      <c r="CO17" s="655"/>
      <c r="CP17" s="655"/>
      <c r="CQ17" s="656"/>
      <c r="CR17" s="657">
        <v>1907928</v>
      </c>
      <c r="CS17" s="658"/>
      <c r="CT17" s="658"/>
      <c r="CU17" s="658"/>
      <c r="CV17" s="658"/>
      <c r="CW17" s="658"/>
      <c r="CX17" s="658"/>
      <c r="CY17" s="659"/>
      <c r="CZ17" s="695">
        <v>12.9</v>
      </c>
      <c r="DA17" s="695"/>
      <c r="DB17" s="695"/>
      <c r="DC17" s="695"/>
      <c r="DD17" s="663" t="s">
        <v>236</v>
      </c>
      <c r="DE17" s="658"/>
      <c r="DF17" s="658"/>
      <c r="DG17" s="658"/>
      <c r="DH17" s="658"/>
      <c r="DI17" s="658"/>
      <c r="DJ17" s="658"/>
      <c r="DK17" s="658"/>
      <c r="DL17" s="658"/>
      <c r="DM17" s="658"/>
      <c r="DN17" s="658"/>
      <c r="DO17" s="658"/>
      <c r="DP17" s="659"/>
      <c r="DQ17" s="663">
        <v>1902594</v>
      </c>
      <c r="DR17" s="658"/>
      <c r="DS17" s="658"/>
      <c r="DT17" s="658"/>
      <c r="DU17" s="658"/>
      <c r="DV17" s="658"/>
      <c r="DW17" s="658"/>
      <c r="DX17" s="658"/>
      <c r="DY17" s="658"/>
      <c r="DZ17" s="658"/>
      <c r="EA17" s="658"/>
      <c r="EB17" s="658"/>
      <c r="EC17" s="694"/>
    </row>
    <row r="18" spans="2:133" ht="11.25" customHeight="1" x14ac:dyDescent="0.15">
      <c r="B18" s="654" t="s">
        <v>277</v>
      </c>
      <c r="C18" s="655"/>
      <c r="D18" s="655"/>
      <c r="E18" s="655"/>
      <c r="F18" s="655"/>
      <c r="G18" s="655"/>
      <c r="H18" s="655"/>
      <c r="I18" s="655"/>
      <c r="J18" s="655"/>
      <c r="K18" s="655"/>
      <c r="L18" s="655"/>
      <c r="M18" s="655"/>
      <c r="N18" s="655"/>
      <c r="O18" s="655"/>
      <c r="P18" s="655"/>
      <c r="Q18" s="656"/>
      <c r="R18" s="657">
        <v>5075</v>
      </c>
      <c r="S18" s="658"/>
      <c r="T18" s="658"/>
      <c r="U18" s="658"/>
      <c r="V18" s="658"/>
      <c r="W18" s="658"/>
      <c r="X18" s="658"/>
      <c r="Y18" s="659"/>
      <c r="Z18" s="695">
        <v>0</v>
      </c>
      <c r="AA18" s="695"/>
      <c r="AB18" s="695"/>
      <c r="AC18" s="695"/>
      <c r="AD18" s="696">
        <v>5075</v>
      </c>
      <c r="AE18" s="696"/>
      <c r="AF18" s="696"/>
      <c r="AG18" s="696"/>
      <c r="AH18" s="696"/>
      <c r="AI18" s="696"/>
      <c r="AJ18" s="696"/>
      <c r="AK18" s="696"/>
      <c r="AL18" s="660">
        <v>0.1</v>
      </c>
      <c r="AM18" s="661"/>
      <c r="AN18" s="661"/>
      <c r="AO18" s="697"/>
      <c r="AP18" s="654" t="s">
        <v>278</v>
      </c>
      <c r="AQ18" s="655"/>
      <c r="AR18" s="655"/>
      <c r="AS18" s="655"/>
      <c r="AT18" s="655"/>
      <c r="AU18" s="655"/>
      <c r="AV18" s="655"/>
      <c r="AW18" s="655"/>
      <c r="AX18" s="655"/>
      <c r="AY18" s="655"/>
      <c r="AZ18" s="655"/>
      <c r="BA18" s="655"/>
      <c r="BB18" s="655"/>
      <c r="BC18" s="655"/>
      <c r="BD18" s="655"/>
      <c r="BE18" s="655"/>
      <c r="BF18" s="656"/>
      <c r="BG18" s="657" t="s">
        <v>181</v>
      </c>
      <c r="BH18" s="658"/>
      <c r="BI18" s="658"/>
      <c r="BJ18" s="658"/>
      <c r="BK18" s="658"/>
      <c r="BL18" s="658"/>
      <c r="BM18" s="658"/>
      <c r="BN18" s="659"/>
      <c r="BO18" s="695" t="s">
        <v>181</v>
      </c>
      <c r="BP18" s="695"/>
      <c r="BQ18" s="695"/>
      <c r="BR18" s="695"/>
      <c r="BS18" s="696" t="s">
        <v>236</v>
      </c>
      <c r="BT18" s="696"/>
      <c r="BU18" s="696"/>
      <c r="BV18" s="696"/>
      <c r="BW18" s="696"/>
      <c r="BX18" s="696"/>
      <c r="BY18" s="696"/>
      <c r="BZ18" s="696"/>
      <c r="CA18" s="696"/>
      <c r="CB18" s="731"/>
      <c r="CD18" s="654" t="s">
        <v>279</v>
      </c>
      <c r="CE18" s="655"/>
      <c r="CF18" s="655"/>
      <c r="CG18" s="655"/>
      <c r="CH18" s="655"/>
      <c r="CI18" s="655"/>
      <c r="CJ18" s="655"/>
      <c r="CK18" s="655"/>
      <c r="CL18" s="655"/>
      <c r="CM18" s="655"/>
      <c r="CN18" s="655"/>
      <c r="CO18" s="655"/>
      <c r="CP18" s="655"/>
      <c r="CQ18" s="656"/>
      <c r="CR18" s="657" t="s">
        <v>236</v>
      </c>
      <c r="CS18" s="658"/>
      <c r="CT18" s="658"/>
      <c r="CU18" s="658"/>
      <c r="CV18" s="658"/>
      <c r="CW18" s="658"/>
      <c r="CX18" s="658"/>
      <c r="CY18" s="659"/>
      <c r="CZ18" s="695" t="s">
        <v>181</v>
      </c>
      <c r="DA18" s="695"/>
      <c r="DB18" s="695"/>
      <c r="DC18" s="695"/>
      <c r="DD18" s="663" t="s">
        <v>236</v>
      </c>
      <c r="DE18" s="658"/>
      <c r="DF18" s="658"/>
      <c r="DG18" s="658"/>
      <c r="DH18" s="658"/>
      <c r="DI18" s="658"/>
      <c r="DJ18" s="658"/>
      <c r="DK18" s="658"/>
      <c r="DL18" s="658"/>
      <c r="DM18" s="658"/>
      <c r="DN18" s="658"/>
      <c r="DO18" s="658"/>
      <c r="DP18" s="659"/>
      <c r="DQ18" s="663" t="s">
        <v>236</v>
      </c>
      <c r="DR18" s="658"/>
      <c r="DS18" s="658"/>
      <c r="DT18" s="658"/>
      <c r="DU18" s="658"/>
      <c r="DV18" s="658"/>
      <c r="DW18" s="658"/>
      <c r="DX18" s="658"/>
      <c r="DY18" s="658"/>
      <c r="DZ18" s="658"/>
      <c r="EA18" s="658"/>
      <c r="EB18" s="658"/>
      <c r="EC18" s="694"/>
    </row>
    <row r="19" spans="2:133" ht="11.25" customHeight="1" x14ac:dyDescent="0.15">
      <c r="B19" s="654" t="s">
        <v>280</v>
      </c>
      <c r="C19" s="655"/>
      <c r="D19" s="655"/>
      <c r="E19" s="655"/>
      <c r="F19" s="655"/>
      <c r="G19" s="655"/>
      <c r="H19" s="655"/>
      <c r="I19" s="655"/>
      <c r="J19" s="655"/>
      <c r="K19" s="655"/>
      <c r="L19" s="655"/>
      <c r="M19" s="655"/>
      <c r="N19" s="655"/>
      <c r="O19" s="655"/>
      <c r="P19" s="655"/>
      <c r="Q19" s="656"/>
      <c r="R19" s="657">
        <v>5075</v>
      </c>
      <c r="S19" s="658"/>
      <c r="T19" s="658"/>
      <c r="U19" s="658"/>
      <c r="V19" s="658"/>
      <c r="W19" s="658"/>
      <c r="X19" s="658"/>
      <c r="Y19" s="659"/>
      <c r="Z19" s="695">
        <v>0</v>
      </c>
      <c r="AA19" s="695"/>
      <c r="AB19" s="695"/>
      <c r="AC19" s="695"/>
      <c r="AD19" s="696">
        <v>5075</v>
      </c>
      <c r="AE19" s="696"/>
      <c r="AF19" s="696"/>
      <c r="AG19" s="696"/>
      <c r="AH19" s="696"/>
      <c r="AI19" s="696"/>
      <c r="AJ19" s="696"/>
      <c r="AK19" s="696"/>
      <c r="AL19" s="660">
        <v>0.1</v>
      </c>
      <c r="AM19" s="661"/>
      <c r="AN19" s="661"/>
      <c r="AO19" s="697"/>
      <c r="AP19" s="654" t="s">
        <v>281</v>
      </c>
      <c r="AQ19" s="655"/>
      <c r="AR19" s="655"/>
      <c r="AS19" s="655"/>
      <c r="AT19" s="655"/>
      <c r="AU19" s="655"/>
      <c r="AV19" s="655"/>
      <c r="AW19" s="655"/>
      <c r="AX19" s="655"/>
      <c r="AY19" s="655"/>
      <c r="AZ19" s="655"/>
      <c r="BA19" s="655"/>
      <c r="BB19" s="655"/>
      <c r="BC19" s="655"/>
      <c r="BD19" s="655"/>
      <c r="BE19" s="655"/>
      <c r="BF19" s="656"/>
      <c r="BG19" s="657">
        <v>13008</v>
      </c>
      <c r="BH19" s="658"/>
      <c r="BI19" s="658"/>
      <c r="BJ19" s="658"/>
      <c r="BK19" s="658"/>
      <c r="BL19" s="658"/>
      <c r="BM19" s="658"/>
      <c r="BN19" s="659"/>
      <c r="BO19" s="695">
        <v>0.8</v>
      </c>
      <c r="BP19" s="695"/>
      <c r="BQ19" s="695"/>
      <c r="BR19" s="695"/>
      <c r="BS19" s="696" t="s">
        <v>236</v>
      </c>
      <c r="BT19" s="696"/>
      <c r="BU19" s="696"/>
      <c r="BV19" s="696"/>
      <c r="BW19" s="696"/>
      <c r="BX19" s="696"/>
      <c r="BY19" s="696"/>
      <c r="BZ19" s="696"/>
      <c r="CA19" s="696"/>
      <c r="CB19" s="731"/>
      <c r="CD19" s="654" t="s">
        <v>282</v>
      </c>
      <c r="CE19" s="655"/>
      <c r="CF19" s="655"/>
      <c r="CG19" s="655"/>
      <c r="CH19" s="655"/>
      <c r="CI19" s="655"/>
      <c r="CJ19" s="655"/>
      <c r="CK19" s="655"/>
      <c r="CL19" s="655"/>
      <c r="CM19" s="655"/>
      <c r="CN19" s="655"/>
      <c r="CO19" s="655"/>
      <c r="CP19" s="655"/>
      <c r="CQ19" s="656"/>
      <c r="CR19" s="657" t="s">
        <v>181</v>
      </c>
      <c r="CS19" s="658"/>
      <c r="CT19" s="658"/>
      <c r="CU19" s="658"/>
      <c r="CV19" s="658"/>
      <c r="CW19" s="658"/>
      <c r="CX19" s="658"/>
      <c r="CY19" s="659"/>
      <c r="CZ19" s="695" t="s">
        <v>236</v>
      </c>
      <c r="DA19" s="695"/>
      <c r="DB19" s="695"/>
      <c r="DC19" s="695"/>
      <c r="DD19" s="663" t="s">
        <v>236</v>
      </c>
      <c r="DE19" s="658"/>
      <c r="DF19" s="658"/>
      <c r="DG19" s="658"/>
      <c r="DH19" s="658"/>
      <c r="DI19" s="658"/>
      <c r="DJ19" s="658"/>
      <c r="DK19" s="658"/>
      <c r="DL19" s="658"/>
      <c r="DM19" s="658"/>
      <c r="DN19" s="658"/>
      <c r="DO19" s="658"/>
      <c r="DP19" s="659"/>
      <c r="DQ19" s="663" t="s">
        <v>236</v>
      </c>
      <c r="DR19" s="658"/>
      <c r="DS19" s="658"/>
      <c r="DT19" s="658"/>
      <c r="DU19" s="658"/>
      <c r="DV19" s="658"/>
      <c r="DW19" s="658"/>
      <c r="DX19" s="658"/>
      <c r="DY19" s="658"/>
      <c r="DZ19" s="658"/>
      <c r="EA19" s="658"/>
      <c r="EB19" s="658"/>
      <c r="EC19" s="694"/>
    </row>
    <row r="20" spans="2:133" ht="11.25" customHeight="1" x14ac:dyDescent="0.15">
      <c r="B20" s="732" t="s">
        <v>283</v>
      </c>
      <c r="C20" s="733"/>
      <c r="D20" s="733"/>
      <c r="E20" s="733"/>
      <c r="F20" s="733"/>
      <c r="G20" s="733"/>
      <c r="H20" s="733"/>
      <c r="I20" s="733"/>
      <c r="J20" s="733"/>
      <c r="K20" s="733"/>
      <c r="L20" s="733"/>
      <c r="M20" s="733"/>
      <c r="N20" s="733"/>
      <c r="O20" s="733"/>
      <c r="P20" s="733"/>
      <c r="Q20" s="734"/>
      <c r="R20" s="657" t="s">
        <v>236</v>
      </c>
      <c r="S20" s="658"/>
      <c r="T20" s="658"/>
      <c r="U20" s="658"/>
      <c r="V20" s="658"/>
      <c r="W20" s="658"/>
      <c r="X20" s="658"/>
      <c r="Y20" s="659"/>
      <c r="Z20" s="695" t="s">
        <v>236</v>
      </c>
      <c r="AA20" s="695"/>
      <c r="AB20" s="695"/>
      <c r="AC20" s="695"/>
      <c r="AD20" s="696" t="s">
        <v>181</v>
      </c>
      <c r="AE20" s="696"/>
      <c r="AF20" s="696"/>
      <c r="AG20" s="696"/>
      <c r="AH20" s="696"/>
      <c r="AI20" s="696"/>
      <c r="AJ20" s="696"/>
      <c r="AK20" s="696"/>
      <c r="AL20" s="660" t="s">
        <v>181</v>
      </c>
      <c r="AM20" s="661"/>
      <c r="AN20" s="661"/>
      <c r="AO20" s="697"/>
      <c r="AP20" s="654" t="s">
        <v>284</v>
      </c>
      <c r="AQ20" s="655"/>
      <c r="AR20" s="655"/>
      <c r="AS20" s="655"/>
      <c r="AT20" s="655"/>
      <c r="AU20" s="655"/>
      <c r="AV20" s="655"/>
      <c r="AW20" s="655"/>
      <c r="AX20" s="655"/>
      <c r="AY20" s="655"/>
      <c r="AZ20" s="655"/>
      <c r="BA20" s="655"/>
      <c r="BB20" s="655"/>
      <c r="BC20" s="655"/>
      <c r="BD20" s="655"/>
      <c r="BE20" s="655"/>
      <c r="BF20" s="656"/>
      <c r="BG20" s="657">
        <v>13008</v>
      </c>
      <c r="BH20" s="658"/>
      <c r="BI20" s="658"/>
      <c r="BJ20" s="658"/>
      <c r="BK20" s="658"/>
      <c r="BL20" s="658"/>
      <c r="BM20" s="658"/>
      <c r="BN20" s="659"/>
      <c r="BO20" s="695">
        <v>0.8</v>
      </c>
      <c r="BP20" s="695"/>
      <c r="BQ20" s="695"/>
      <c r="BR20" s="695"/>
      <c r="BS20" s="696" t="s">
        <v>181</v>
      </c>
      <c r="BT20" s="696"/>
      <c r="BU20" s="696"/>
      <c r="BV20" s="696"/>
      <c r="BW20" s="696"/>
      <c r="BX20" s="696"/>
      <c r="BY20" s="696"/>
      <c r="BZ20" s="696"/>
      <c r="CA20" s="696"/>
      <c r="CB20" s="731"/>
      <c r="CD20" s="654" t="s">
        <v>285</v>
      </c>
      <c r="CE20" s="655"/>
      <c r="CF20" s="655"/>
      <c r="CG20" s="655"/>
      <c r="CH20" s="655"/>
      <c r="CI20" s="655"/>
      <c r="CJ20" s="655"/>
      <c r="CK20" s="655"/>
      <c r="CL20" s="655"/>
      <c r="CM20" s="655"/>
      <c r="CN20" s="655"/>
      <c r="CO20" s="655"/>
      <c r="CP20" s="655"/>
      <c r="CQ20" s="656"/>
      <c r="CR20" s="657">
        <v>14837020</v>
      </c>
      <c r="CS20" s="658"/>
      <c r="CT20" s="658"/>
      <c r="CU20" s="658"/>
      <c r="CV20" s="658"/>
      <c r="CW20" s="658"/>
      <c r="CX20" s="658"/>
      <c r="CY20" s="659"/>
      <c r="CZ20" s="695">
        <v>100</v>
      </c>
      <c r="DA20" s="695"/>
      <c r="DB20" s="695"/>
      <c r="DC20" s="695"/>
      <c r="DD20" s="663">
        <v>1313979</v>
      </c>
      <c r="DE20" s="658"/>
      <c r="DF20" s="658"/>
      <c r="DG20" s="658"/>
      <c r="DH20" s="658"/>
      <c r="DI20" s="658"/>
      <c r="DJ20" s="658"/>
      <c r="DK20" s="658"/>
      <c r="DL20" s="658"/>
      <c r="DM20" s="658"/>
      <c r="DN20" s="658"/>
      <c r="DO20" s="658"/>
      <c r="DP20" s="659"/>
      <c r="DQ20" s="663">
        <v>10249879</v>
      </c>
      <c r="DR20" s="658"/>
      <c r="DS20" s="658"/>
      <c r="DT20" s="658"/>
      <c r="DU20" s="658"/>
      <c r="DV20" s="658"/>
      <c r="DW20" s="658"/>
      <c r="DX20" s="658"/>
      <c r="DY20" s="658"/>
      <c r="DZ20" s="658"/>
      <c r="EA20" s="658"/>
      <c r="EB20" s="658"/>
      <c r="EC20" s="694"/>
    </row>
    <row r="21" spans="2:133" ht="11.25" customHeight="1" x14ac:dyDescent="0.15">
      <c r="B21" s="654" t="s">
        <v>286</v>
      </c>
      <c r="C21" s="655"/>
      <c r="D21" s="655"/>
      <c r="E21" s="655"/>
      <c r="F21" s="655"/>
      <c r="G21" s="655"/>
      <c r="H21" s="655"/>
      <c r="I21" s="655"/>
      <c r="J21" s="655"/>
      <c r="K21" s="655"/>
      <c r="L21" s="655"/>
      <c r="M21" s="655"/>
      <c r="N21" s="655"/>
      <c r="O21" s="655"/>
      <c r="P21" s="655"/>
      <c r="Q21" s="656"/>
      <c r="R21" s="657">
        <v>6899530</v>
      </c>
      <c r="S21" s="658"/>
      <c r="T21" s="658"/>
      <c r="U21" s="658"/>
      <c r="V21" s="658"/>
      <c r="W21" s="658"/>
      <c r="X21" s="658"/>
      <c r="Y21" s="659"/>
      <c r="Z21" s="695">
        <v>44.1</v>
      </c>
      <c r="AA21" s="695"/>
      <c r="AB21" s="695"/>
      <c r="AC21" s="695"/>
      <c r="AD21" s="696">
        <v>5942813</v>
      </c>
      <c r="AE21" s="696"/>
      <c r="AF21" s="696"/>
      <c r="AG21" s="696"/>
      <c r="AH21" s="696"/>
      <c r="AI21" s="696"/>
      <c r="AJ21" s="696"/>
      <c r="AK21" s="696"/>
      <c r="AL21" s="660">
        <v>71.7</v>
      </c>
      <c r="AM21" s="661"/>
      <c r="AN21" s="661"/>
      <c r="AO21" s="697"/>
      <c r="AP21" s="654" t="s">
        <v>287</v>
      </c>
      <c r="AQ21" s="735"/>
      <c r="AR21" s="735"/>
      <c r="AS21" s="735"/>
      <c r="AT21" s="735"/>
      <c r="AU21" s="735"/>
      <c r="AV21" s="735"/>
      <c r="AW21" s="735"/>
      <c r="AX21" s="735"/>
      <c r="AY21" s="735"/>
      <c r="AZ21" s="735"/>
      <c r="BA21" s="735"/>
      <c r="BB21" s="735"/>
      <c r="BC21" s="735"/>
      <c r="BD21" s="735"/>
      <c r="BE21" s="735"/>
      <c r="BF21" s="736"/>
      <c r="BG21" s="657">
        <v>13008</v>
      </c>
      <c r="BH21" s="658"/>
      <c r="BI21" s="658"/>
      <c r="BJ21" s="658"/>
      <c r="BK21" s="658"/>
      <c r="BL21" s="658"/>
      <c r="BM21" s="658"/>
      <c r="BN21" s="659"/>
      <c r="BO21" s="695">
        <v>0.8</v>
      </c>
      <c r="BP21" s="695"/>
      <c r="BQ21" s="695"/>
      <c r="BR21" s="695"/>
      <c r="BS21" s="696" t="s">
        <v>181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288</v>
      </c>
      <c r="C22" s="655"/>
      <c r="D22" s="655"/>
      <c r="E22" s="655"/>
      <c r="F22" s="655"/>
      <c r="G22" s="655"/>
      <c r="H22" s="655"/>
      <c r="I22" s="655"/>
      <c r="J22" s="655"/>
      <c r="K22" s="655"/>
      <c r="L22" s="655"/>
      <c r="M22" s="655"/>
      <c r="N22" s="655"/>
      <c r="O22" s="655"/>
      <c r="P22" s="655"/>
      <c r="Q22" s="656"/>
      <c r="R22" s="657">
        <v>5942813</v>
      </c>
      <c r="S22" s="658"/>
      <c r="T22" s="658"/>
      <c r="U22" s="658"/>
      <c r="V22" s="658"/>
      <c r="W22" s="658"/>
      <c r="X22" s="658"/>
      <c r="Y22" s="659"/>
      <c r="Z22" s="695">
        <v>38</v>
      </c>
      <c r="AA22" s="695"/>
      <c r="AB22" s="695"/>
      <c r="AC22" s="695"/>
      <c r="AD22" s="696">
        <v>5942813</v>
      </c>
      <c r="AE22" s="696"/>
      <c r="AF22" s="696"/>
      <c r="AG22" s="696"/>
      <c r="AH22" s="696"/>
      <c r="AI22" s="696"/>
      <c r="AJ22" s="696"/>
      <c r="AK22" s="696"/>
      <c r="AL22" s="660">
        <v>71.7</v>
      </c>
      <c r="AM22" s="661"/>
      <c r="AN22" s="661"/>
      <c r="AO22" s="697"/>
      <c r="AP22" s="654" t="s">
        <v>289</v>
      </c>
      <c r="AQ22" s="735"/>
      <c r="AR22" s="735"/>
      <c r="AS22" s="735"/>
      <c r="AT22" s="735"/>
      <c r="AU22" s="735"/>
      <c r="AV22" s="735"/>
      <c r="AW22" s="735"/>
      <c r="AX22" s="735"/>
      <c r="AY22" s="735"/>
      <c r="AZ22" s="735"/>
      <c r="BA22" s="735"/>
      <c r="BB22" s="735"/>
      <c r="BC22" s="735"/>
      <c r="BD22" s="735"/>
      <c r="BE22" s="735"/>
      <c r="BF22" s="736"/>
      <c r="BG22" s="657" t="s">
        <v>236</v>
      </c>
      <c r="BH22" s="658"/>
      <c r="BI22" s="658"/>
      <c r="BJ22" s="658"/>
      <c r="BK22" s="658"/>
      <c r="BL22" s="658"/>
      <c r="BM22" s="658"/>
      <c r="BN22" s="659"/>
      <c r="BO22" s="695" t="s">
        <v>181</v>
      </c>
      <c r="BP22" s="695"/>
      <c r="BQ22" s="695"/>
      <c r="BR22" s="695"/>
      <c r="BS22" s="696" t="s">
        <v>236</v>
      </c>
      <c r="BT22" s="696"/>
      <c r="BU22" s="696"/>
      <c r="BV22" s="696"/>
      <c r="BW22" s="696"/>
      <c r="BX22" s="696"/>
      <c r="BY22" s="696"/>
      <c r="BZ22" s="696"/>
      <c r="CA22" s="696"/>
      <c r="CB22" s="731"/>
      <c r="CD22" s="709" t="s">
        <v>290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291</v>
      </c>
      <c r="C23" s="655"/>
      <c r="D23" s="655"/>
      <c r="E23" s="655"/>
      <c r="F23" s="655"/>
      <c r="G23" s="655"/>
      <c r="H23" s="655"/>
      <c r="I23" s="655"/>
      <c r="J23" s="655"/>
      <c r="K23" s="655"/>
      <c r="L23" s="655"/>
      <c r="M23" s="655"/>
      <c r="N23" s="655"/>
      <c r="O23" s="655"/>
      <c r="P23" s="655"/>
      <c r="Q23" s="656"/>
      <c r="R23" s="657">
        <v>956717</v>
      </c>
      <c r="S23" s="658"/>
      <c r="T23" s="658"/>
      <c r="U23" s="658"/>
      <c r="V23" s="658"/>
      <c r="W23" s="658"/>
      <c r="X23" s="658"/>
      <c r="Y23" s="659"/>
      <c r="Z23" s="695">
        <v>6.1</v>
      </c>
      <c r="AA23" s="695"/>
      <c r="AB23" s="695"/>
      <c r="AC23" s="695"/>
      <c r="AD23" s="696" t="s">
        <v>181</v>
      </c>
      <c r="AE23" s="696"/>
      <c r="AF23" s="696"/>
      <c r="AG23" s="696"/>
      <c r="AH23" s="696"/>
      <c r="AI23" s="696"/>
      <c r="AJ23" s="696"/>
      <c r="AK23" s="696"/>
      <c r="AL23" s="660" t="s">
        <v>236</v>
      </c>
      <c r="AM23" s="661"/>
      <c r="AN23" s="661"/>
      <c r="AO23" s="697"/>
      <c r="AP23" s="654" t="s">
        <v>292</v>
      </c>
      <c r="AQ23" s="735"/>
      <c r="AR23" s="735"/>
      <c r="AS23" s="735"/>
      <c r="AT23" s="735"/>
      <c r="AU23" s="735"/>
      <c r="AV23" s="735"/>
      <c r="AW23" s="735"/>
      <c r="AX23" s="735"/>
      <c r="AY23" s="735"/>
      <c r="AZ23" s="735"/>
      <c r="BA23" s="735"/>
      <c r="BB23" s="735"/>
      <c r="BC23" s="735"/>
      <c r="BD23" s="735"/>
      <c r="BE23" s="735"/>
      <c r="BF23" s="736"/>
      <c r="BG23" s="657" t="s">
        <v>181</v>
      </c>
      <c r="BH23" s="658"/>
      <c r="BI23" s="658"/>
      <c r="BJ23" s="658"/>
      <c r="BK23" s="658"/>
      <c r="BL23" s="658"/>
      <c r="BM23" s="658"/>
      <c r="BN23" s="659"/>
      <c r="BO23" s="695" t="s">
        <v>236</v>
      </c>
      <c r="BP23" s="695"/>
      <c r="BQ23" s="695"/>
      <c r="BR23" s="695"/>
      <c r="BS23" s="696" t="s">
        <v>236</v>
      </c>
      <c r="BT23" s="696"/>
      <c r="BU23" s="696"/>
      <c r="BV23" s="696"/>
      <c r="BW23" s="696"/>
      <c r="BX23" s="696"/>
      <c r="BY23" s="696"/>
      <c r="BZ23" s="696"/>
      <c r="CA23" s="696"/>
      <c r="CB23" s="731"/>
      <c r="CD23" s="709" t="s">
        <v>230</v>
      </c>
      <c r="CE23" s="710"/>
      <c r="CF23" s="710"/>
      <c r="CG23" s="710"/>
      <c r="CH23" s="710"/>
      <c r="CI23" s="710"/>
      <c r="CJ23" s="710"/>
      <c r="CK23" s="710"/>
      <c r="CL23" s="710"/>
      <c r="CM23" s="710"/>
      <c r="CN23" s="710"/>
      <c r="CO23" s="710"/>
      <c r="CP23" s="710"/>
      <c r="CQ23" s="711"/>
      <c r="CR23" s="709" t="s">
        <v>293</v>
      </c>
      <c r="CS23" s="710"/>
      <c r="CT23" s="710"/>
      <c r="CU23" s="710"/>
      <c r="CV23" s="710"/>
      <c r="CW23" s="710"/>
      <c r="CX23" s="710"/>
      <c r="CY23" s="711"/>
      <c r="CZ23" s="709" t="s">
        <v>294</v>
      </c>
      <c r="DA23" s="710"/>
      <c r="DB23" s="710"/>
      <c r="DC23" s="711"/>
      <c r="DD23" s="709" t="s">
        <v>295</v>
      </c>
      <c r="DE23" s="710"/>
      <c r="DF23" s="710"/>
      <c r="DG23" s="710"/>
      <c r="DH23" s="710"/>
      <c r="DI23" s="710"/>
      <c r="DJ23" s="710"/>
      <c r="DK23" s="711"/>
      <c r="DL23" s="747" t="s">
        <v>296</v>
      </c>
      <c r="DM23" s="748"/>
      <c r="DN23" s="748"/>
      <c r="DO23" s="748"/>
      <c r="DP23" s="748"/>
      <c r="DQ23" s="748"/>
      <c r="DR23" s="748"/>
      <c r="DS23" s="748"/>
      <c r="DT23" s="748"/>
      <c r="DU23" s="748"/>
      <c r="DV23" s="749"/>
      <c r="DW23" s="709" t="s">
        <v>297</v>
      </c>
      <c r="DX23" s="710"/>
      <c r="DY23" s="710"/>
      <c r="DZ23" s="710"/>
      <c r="EA23" s="710"/>
      <c r="EB23" s="710"/>
      <c r="EC23" s="711"/>
    </row>
    <row r="24" spans="2:133" ht="11.25" customHeight="1" x14ac:dyDescent="0.15">
      <c r="B24" s="654" t="s">
        <v>298</v>
      </c>
      <c r="C24" s="655"/>
      <c r="D24" s="655"/>
      <c r="E24" s="655"/>
      <c r="F24" s="655"/>
      <c r="G24" s="655"/>
      <c r="H24" s="655"/>
      <c r="I24" s="655"/>
      <c r="J24" s="655"/>
      <c r="K24" s="655"/>
      <c r="L24" s="655"/>
      <c r="M24" s="655"/>
      <c r="N24" s="655"/>
      <c r="O24" s="655"/>
      <c r="P24" s="655"/>
      <c r="Q24" s="656"/>
      <c r="R24" s="657" t="s">
        <v>236</v>
      </c>
      <c r="S24" s="658"/>
      <c r="T24" s="658"/>
      <c r="U24" s="658"/>
      <c r="V24" s="658"/>
      <c r="W24" s="658"/>
      <c r="X24" s="658"/>
      <c r="Y24" s="659"/>
      <c r="Z24" s="695" t="s">
        <v>236</v>
      </c>
      <c r="AA24" s="695"/>
      <c r="AB24" s="695"/>
      <c r="AC24" s="695"/>
      <c r="AD24" s="696" t="s">
        <v>236</v>
      </c>
      <c r="AE24" s="696"/>
      <c r="AF24" s="696"/>
      <c r="AG24" s="696"/>
      <c r="AH24" s="696"/>
      <c r="AI24" s="696"/>
      <c r="AJ24" s="696"/>
      <c r="AK24" s="696"/>
      <c r="AL24" s="660" t="s">
        <v>181</v>
      </c>
      <c r="AM24" s="661"/>
      <c r="AN24" s="661"/>
      <c r="AO24" s="697"/>
      <c r="AP24" s="654" t="s">
        <v>299</v>
      </c>
      <c r="AQ24" s="735"/>
      <c r="AR24" s="735"/>
      <c r="AS24" s="735"/>
      <c r="AT24" s="735"/>
      <c r="AU24" s="735"/>
      <c r="AV24" s="735"/>
      <c r="AW24" s="735"/>
      <c r="AX24" s="735"/>
      <c r="AY24" s="735"/>
      <c r="AZ24" s="735"/>
      <c r="BA24" s="735"/>
      <c r="BB24" s="735"/>
      <c r="BC24" s="735"/>
      <c r="BD24" s="735"/>
      <c r="BE24" s="735"/>
      <c r="BF24" s="736"/>
      <c r="BG24" s="657" t="s">
        <v>181</v>
      </c>
      <c r="BH24" s="658"/>
      <c r="BI24" s="658"/>
      <c r="BJ24" s="658"/>
      <c r="BK24" s="658"/>
      <c r="BL24" s="658"/>
      <c r="BM24" s="658"/>
      <c r="BN24" s="659"/>
      <c r="BO24" s="695" t="s">
        <v>181</v>
      </c>
      <c r="BP24" s="695"/>
      <c r="BQ24" s="695"/>
      <c r="BR24" s="695"/>
      <c r="BS24" s="696" t="s">
        <v>181</v>
      </c>
      <c r="BT24" s="696"/>
      <c r="BU24" s="696"/>
      <c r="BV24" s="696"/>
      <c r="BW24" s="696"/>
      <c r="BX24" s="696"/>
      <c r="BY24" s="696"/>
      <c r="BZ24" s="696"/>
      <c r="CA24" s="696"/>
      <c r="CB24" s="731"/>
      <c r="CD24" s="715" t="s">
        <v>300</v>
      </c>
      <c r="CE24" s="716"/>
      <c r="CF24" s="716"/>
      <c r="CG24" s="716"/>
      <c r="CH24" s="716"/>
      <c r="CI24" s="716"/>
      <c r="CJ24" s="716"/>
      <c r="CK24" s="716"/>
      <c r="CL24" s="716"/>
      <c r="CM24" s="716"/>
      <c r="CN24" s="716"/>
      <c r="CO24" s="716"/>
      <c r="CP24" s="716"/>
      <c r="CQ24" s="717"/>
      <c r="CR24" s="712">
        <v>5533858</v>
      </c>
      <c r="CS24" s="713"/>
      <c r="CT24" s="713"/>
      <c r="CU24" s="713"/>
      <c r="CV24" s="713"/>
      <c r="CW24" s="713"/>
      <c r="CX24" s="713"/>
      <c r="CY24" s="738"/>
      <c r="CZ24" s="739">
        <v>37.299999999999997</v>
      </c>
      <c r="DA24" s="721"/>
      <c r="DB24" s="721"/>
      <c r="DC24" s="741"/>
      <c r="DD24" s="737">
        <v>4240580</v>
      </c>
      <c r="DE24" s="713"/>
      <c r="DF24" s="713"/>
      <c r="DG24" s="713"/>
      <c r="DH24" s="713"/>
      <c r="DI24" s="713"/>
      <c r="DJ24" s="713"/>
      <c r="DK24" s="738"/>
      <c r="DL24" s="737">
        <v>4200399</v>
      </c>
      <c r="DM24" s="713"/>
      <c r="DN24" s="713"/>
      <c r="DO24" s="713"/>
      <c r="DP24" s="713"/>
      <c r="DQ24" s="713"/>
      <c r="DR24" s="713"/>
      <c r="DS24" s="713"/>
      <c r="DT24" s="713"/>
      <c r="DU24" s="713"/>
      <c r="DV24" s="738"/>
      <c r="DW24" s="739">
        <v>50.2</v>
      </c>
      <c r="DX24" s="721"/>
      <c r="DY24" s="721"/>
      <c r="DZ24" s="721"/>
      <c r="EA24" s="721"/>
      <c r="EB24" s="721"/>
      <c r="EC24" s="740"/>
    </row>
    <row r="25" spans="2:133" ht="11.25" customHeight="1" x14ac:dyDescent="0.15">
      <c r="B25" s="654" t="s">
        <v>301</v>
      </c>
      <c r="C25" s="655"/>
      <c r="D25" s="655"/>
      <c r="E25" s="655"/>
      <c r="F25" s="655"/>
      <c r="G25" s="655"/>
      <c r="H25" s="655"/>
      <c r="I25" s="655"/>
      <c r="J25" s="655"/>
      <c r="K25" s="655"/>
      <c r="L25" s="655"/>
      <c r="M25" s="655"/>
      <c r="N25" s="655"/>
      <c r="O25" s="655"/>
      <c r="P25" s="655"/>
      <c r="Q25" s="656"/>
      <c r="R25" s="657">
        <v>9221685</v>
      </c>
      <c r="S25" s="658"/>
      <c r="T25" s="658"/>
      <c r="U25" s="658"/>
      <c r="V25" s="658"/>
      <c r="W25" s="658"/>
      <c r="X25" s="658"/>
      <c r="Y25" s="659"/>
      <c r="Z25" s="695">
        <v>59</v>
      </c>
      <c r="AA25" s="695"/>
      <c r="AB25" s="695"/>
      <c r="AC25" s="695"/>
      <c r="AD25" s="696">
        <v>8264968</v>
      </c>
      <c r="AE25" s="696"/>
      <c r="AF25" s="696"/>
      <c r="AG25" s="696"/>
      <c r="AH25" s="696"/>
      <c r="AI25" s="696"/>
      <c r="AJ25" s="696"/>
      <c r="AK25" s="696"/>
      <c r="AL25" s="660">
        <v>99.7</v>
      </c>
      <c r="AM25" s="661"/>
      <c r="AN25" s="661"/>
      <c r="AO25" s="697"/>
      <c r="AP25" s="654" t="s">
        <v>302</v>
      </c>
      <c r="AQ25" s="735"/>
      <c r="AR25" s="735"/>
      <c r="AS25" s="735"/>
      <c r="AT25" s="735"/>
      <c r="AU25" s="735"/>
      <c r="AV25" s="735"/>
      <c r="AW25" s="735"/>
      <c r="AX25" s="735"/>
      <c r="AY25" s="735"/>
      <c r="AZ25" s="735"/>
      <c r="BA25" s="735"/>
      <c r="BB25" s="735"/>
      <c r="BC25" s="735"/>
      <c r="BD25" s="735"/>
      <c r="BE25" s="735"/>
      <c r="BF25" s="736"/>
      <c r="BG25" s="657" t="s">
        <v>236</v>
      </c>
      <c r="BH25" s="658"/>
      <c r="BI25" s="658"/>
      <c r="BJ25" s="658"/>
      <c r="BK25" s="658"/>
      <c r="BL25" s="658"/>
      <c r="BM25" s="658"/>
      <c r="BN25" s="659"/>
      <c r="BO25" s="695" t="s">
        <v>236</v>
      </c>
      <c r="BP25" s="695"/>
      <c r="BQ25" s="695"/>
      <c r="BR25" s="695"/>
      <c r="BS25" s="696" t="s">
        <v>236</v>
      </c>
      <c r="BT25" s="696"/>
      <c r="BU25" s="696"/>
      <c r="BV25" s="696"/>
      <c r="BW25" s="696"/>
      <c r="BX25" s="696"/>
      <c r="BY25" s="696"/>
      <c r="BZ25" s="696"/>
      <c r="CA25" s="696"/>
      <c r="CB25" s="731"/>
      <c r="CD25" s="654" t="s">
        <v>303</v>
      </c>
      <c r="CE25" s="655"/>
      <c r="CF25" s="655"/>
      <c r="CG25" s="655"/>
      <c r="CH25" s="655"/>
      <c r="CI25" s="655"/>
      <c r="CJ25" s="655"/>
      <c r="CK25" s="655"/>
      <c r="CL25" s="655"/>
      <c r="CM25" s="655"/>
      <c r="CN25" s="655"/>
      <c r="CO25" s="655"/>
      <c r="CP25" s="655"/>
      <c r="CQ25" s="656"/>
      <c r="CR25" s="657">
        <v>2326045</v>
      </c>
      <c r="CS25" s="670"/>
      <c r="CT25" s="670"/>
      <c r="CU25" s="670"/>
      <c r="CV25" s="670"/>
      <c r="CW25" s="670"/>
      <c r="CX25" s="670"/>
      <c r="CY25" s="671"/>
      <c r="CZ25" s="660">
        <v>15.7</v>
      </c>
      <c r="DA25" s="672"/>
      <c r="DB25" s="672"/>
      <c r="DC25" s="673"/>
      <c r="DD25" s="663">
        <v>2032121</v>
      </c>
      <c r="DE25" s="670"/>
      <c r="DF25" s="670"/>
      <c r="DG25" s="670"/>
      <c r="DH25" s="670"/>
      <c r="DI25" s="670"/>
      <c r="DJ25" s="670"/>
      <c r="DK25" s="671"/>
      <c r="DL25" s="663">
        <v>1994992</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15">
      <c r="B26" s="654" t="s">
        <v>304</v>
      </c>
      <c r="C26" s="655"/>
      <c r="D26" s="655"/>
      <c r="E26" s="655"/>
      <c r="F26" s="655"/>
      <c r="G26" s="655"/>
      <c r="H26" s="655"/>
      <c r="I26" s="655"/>
      <c r="J26" s="655"/>
      <c r="K26" s="655"/>
      <c r="L26" s="655"/>
      <c r="M26" s="655"/>
      <c r="N26" s="655"/>
      <c r="O26" s="655"/>
      <c r="P26" s="655"/>
      <c r="Q26" s="656"/>
      <c r="R26" s="657">
        <v>2619</v>
      </c>
      <c r="S26" s="658"/>
      <c r="T26" s="658"/>
      <c r="U26" s="658"/>
      <c r="V26" s="658"/>
      <c r="W26" s="658"/>
      <c r="X26" s="658"/>
      <c r="Y26" s="659"/>
      <c r="Z26" s="695">
        <v>0</v>
      </c>
      <c r="AA26" s="695"/>
      <c r="AB26" s="695"/>
      <c r="AC26" s="695"/>
      <c r="AD26" s="696">
        <v>2619</v>
      </c>
      <c r="AE26" s="696"/>
      <c r="AF26" s="696"/>
      <c r="AG26" s="696"/>
      <c r="AH26" s="696"/>
      <c r="AI26" s="696"/>
      <c r="AJ26" s="696"/>
      <c r="AK26" s="696"/>
      <c r="AL26" s="660">
        <v>0</v>
      </c>
      <c r="AM26" s="661"/>
      <c r="AN26" s="661"/>
      <c r="AO26" s="697"/>
      <c r="AP26" s="654" t="s">
        <v>305</v>
      </c>
      <c r="AQ26" s="735"/>
      <c r="AR26" s="735"/>
      <c r="AS26" s="735"/>
      <c r="AT26" s="735"/>
      <c r="AU26" s="735"/>
      <c r="AV26" s="735"/>
      <c r="AW26" s="735"/>
      <c r="AX26" s="735"/>
      <c r="AY26" s="735"/>
      <c r="AZ26" s="735"/>
      <c r="BA26" s="735"/>
      <c r="BB26" s="735"/>
      <c r="BC26" s="735"/>
      <c r="BD26" s="735"/>
      <c r="BE26" s="735"/>
      <c r="BF26" s="736"/>
      <c r="BG26" s="657" t="s">
        <v>181</v>
      </c>
      <c r="BH26" s="658"/>
      <c r="BI26" s="658"/>
      <c r="BJ26" s="658"/>
      <c r="BK26" s="658"/>
      <c r="BL26" s="658"/>
      <c r="BM26" s="658"/>
      <c r="BN26" s="659"/>
      <c r="BO26" s="695" t="s">
        <v>236</v>
      </c>
      <c r="BP26" s="695"/>
      <c r="BQ26" s="695"/>
      <c r="BR26" s="695"/>
      <c r="BS26" s="696" t="s">
        <v>236</v>
      </c>
      <c r="BT26" s="696"/>
      <c r="BU26" s="696"/>
      <c r="BV26" s="696"/>
      <c r="BW26" s="696"/>
      <c r="BX26" s="696"/>
      <c r="BY26" s="696"/>
      <c r="BZ26" s="696"/>
      <c r="CA26" s="696"/>
      <c r="CB26" s="731"/>
      <c r="CD26" s="654" t="s">
        <v>306</v>
      </c>
      <c r="CE26" s="655"/>
      <c r="CF26" s="655"/>
      <c r="CG26" s="655"/>
      <c r="CH26" s="655"/>
      <c r="CI26" s="655"/>
      <c r="CJ26" s="655"/>
      <c r="CK26" s="655"/>
      <c r="CL26" s="655"/>
      <c r="CM26" s="655"/>
      <c r="CN26" s="655"/>
      <c r="CO26" s="655"/>
      <c r="CP26" s="655"/>
      <c r="CQ26" s="656"/>
      <c r="CR26" s="657">
        <v>1092334</v>
      </c>
      <c r="CS26" s="658"/>
      <c r="CT26" s="658"/>
      <c r="CU26" s="658"/>
      <c r="CV26" s="658"/>
      <c r="CW26" s="658"/>
      <c r="CX26" s="658"/>
      <c r="CY26" s="659"/>
      <c r="CZ26" s="660">
        <v>7.4</v>
      </c>
      <c r="DA26" s="672"/>
      <c r="DB26" s="672"/>
      <c r="DC26" s="673"/>
      <c r="DD26" s="663">
        <v>973947</v>
      </c>
      <c r="DE26" s="658"/>
      <c r="DF26" s="658"/>
      <c r="DG26" s="658"/>
      <c r="DH26" s="658"/>
      <c r="DI26" s="658"/>
      <c r="DJ26" s="658"/>
      <c r="DK26" s="659"/>
      <c r="DL26" s="663" t="s">
        <v>236</v>
      </c>
      <c r="DM26" s="658"/>
      <c r="DN26" s="658"/>
      <c r="DO26" s="658"/>
      <c r="DP26" s="658"/>
      <c r="DQ26" s="658"/>
      <c r="DR26" s="658"/>
      <c r="DS26" s="658"/>
      <c r="DT26" s="658"/>
      <c r="DU26" s="658"/>
      <c r="DV26" s="659"/>
      <c r="DW26" s="660" t="s">
        <v>181</v>
      </c>
      <c r="DX26" s="672"/>
      <c r="DY26" s="672"/>
      <c r="DZ26" s="672"/>
      <c r="EA26" s="672"/>
      <c r="EB26" s="672"/>
      <c r="EC26" s="684"/>
    </row>
    <row r="27" spans="2:133" ht="11.25" customHeight="1" x14ac:dyDescent="0.15">
      <c r="B27" s="654" t="s">
        <v>307</v>
      </c>
      <c r="C27" s="655"/>
      <c r="D27" s="655"/>
      <c r="E27" s="655"/>
      <c r="F27" s="655"/>
      <c r="G27" s="655"/>
      <c r="H27" s="655"/>
      <c r="I27" s="655"/>
      <c r="J27" s="655"/>
      <c r="K27" s="655"/>
      <c r="L27" s="655"/>
      <c r="M27" s="655"/>
      <c r="N27" s="655"/>
      <c r="O27" s="655"/>
      <c r="P27" s="655"/>
      <c r="Q27" s="656"/>
      <c r="R27" s="657">
        <v>36730</v>
      </c>
      <c r="S27" s="658"/>
      <c r="T27" s="658"/>
      <c r="U27" s="658"/>
      <c r="V27" s="658"/>
      <c r="W27" s="658"/>
      <c r="X27" s="658"/>
      <c r="Y27" s="659"/>
      <c r="Z27" s="695">
        <v>0.2</v>
      </c>
      <c r="AA27" s="695"/>
      <c r="AB27" s="695"/>
      <c r="AC27" s="695"/>
      <c r="AD27" s="696" t="s">
        <v>236</v>
      </c>
      <c r="AE27" s="696"/>
      <c r="AF27" s="696"/>
      <c r="AG27" s="696"/>
      <c r="AH27" s="696"/>
      <c r="AI27" s="696"/>
      <c r="AJ27" s="696"/>
      <c r="AK27" s="696"/>
      <c r="AL27" s="660" t="s">
        <v>242</v>
      </c>
      <c r="AM27" s="661"/>
      <c r="AN27" s="661"/>
      <c r="AO27" s="697"/>
      <c r="AP27" s="654" t="s">
        <v>308</v>
      </c>
      <c r="AQ27" s="655"/>
      <c r="AR27" s="655"/>
      <c r="AS27" s="655"/>
      <c r="AT27" s="655"/>
      <c r="AU27" s="655"/>
      <c r="AV27" s="655"/>
      <c r="AW27" s="655"/>
      <c r="AX27" s="655"/>
      <c r="AY27" s="655"/>
      <c r="AZ27" s="655"/>
      <c r="BA27" s="655"/>
      <c r="BB27" s="655"/>
      <c r="BC27" s="655"/>
      <c r="BD27" s="655"/>
      <c r="BE27" s="655"/>
      <c r="BF27" s="656"/>
      <c r="BG27" s="657">
        <v>1707338</v>
      </c>
      <c r="BH27" s="658"/>
      <c r="BI27" s="658"/>
      <c r="BJ27" s="658"/>
      <c r="BK27" s="658"/>
      <c r="BL27" s="658"/>
      <c r="BM27" s="658"/>
      <c r="BN27" s="659"/>
      <c r="BO27" s="695">
        <v>100</v>
      </c>
      <c r="BP27" s="695"/>
      <c r="BQ27" s="695"/>
      <c r="BR27" s="695"/>
      <c r="BS27" s="696" t="s">
        <v>181</v>
      </c>
      <c r="BT27" s="696"/>
      <c r="BU27" s="696"/>
      <c r="BV27" s="696"/>
      <c r="BW27" s="696"/>
      <c r="BX27" s="696"/>
      <c r="BY27" s="696"/>
      <c r="BZ27" s="696"/>
      <c r="CA27" s="696"/>
      <c r="CB27" s="731"/>
      <c r="CD27" s="654" t="s">
        <v>309</v>
      </c>
      <c r="CE27" s="655"/>
      <c r="CF27" s="655"/>
      <c r="CG27" s="655"/>
      <c r="CH27" s="655"/>
      <c r="CI27" s="655"/>
      <c r="CJ27" s="655"/>
      <c r="CK27" s="655"/>
      <c r="CL27" s="655"/>
      <c r="CM27" s="655"/>
      <c r="CN27" s="655"/>
      <c r="CO27" s="655"/>
      <c r="CP27" s="655"/>
      <c r="CQ27" s="656"/>
      <c r="CR27" s="657">
        <v>1299900</v>
      </c>
      <c r="CS27" s="670"/>
      <c r="CT27" s="670"/>
      <c r="CU27" s="670"/>
      <c r="CV27" s="670"/>
      <c r="CW27" s="670"/>
      <c r="CX27" s="670"/>
      <c r="CY27" s="671"/>
      <c r="CZ27" s="660">
        <v>8.8000000000000007</v>
      </c>
      <c r="DA27" s="672"/>
      <c r="DB27" s="672"/>
      <c r="DC27" s="673"/>
      <c r="DD27" s="663">
        <v>305880</v>
      </c>
      <c r="DE27" s="670"/>
      <c r="DF27" s="670"/>
      <c r="DG27" s="670"/>
      <c r="DH27" s="670"/>
      <c r="DI27" s="670"/>
      <c r="DJ27" s="670"/>
      <c r="DK27" s="671"/>
      <c r="DL27" s="663">
        <v>302828</v>
      </c>
      <c r="DM27" s="670"/>
      <c r="DN27" s="670"/>
      <c r="DO27" s="670"/>
      <c r="DP27" s="670"/>
      <c r="DQ27" s="670"/>
      <c r="DR27" s="670"/>
      <c r="DS27" s="670"/>
      <c r="DT27" s="670"/>
      <c r="DU27" s="670"/>
      <c r="DV27" s="671"/>
      <c r="DW27" s="660">
        <v>3.6</v>
      </c>
      <c r="DX27" s="672"/>
      <c r="DY27" s="672"/>
      <c r="DZ27" s="672"/>
      <c r="EA27" s="672"/>
      <c r="EB27" s="672"/>
      <c r="EC27" s="684"/>
    </row>
    <row r="28" spans="2:133" ht="11.25" customHeight="1" x14ac:dyDescent="0.15">
      <c r="B28" s="654" t="s">
        <v>310</v>
      </c>
      <c r="C28" s="655"/>
      <c r="D28" s="655"/>
      <c r="E28" s="655"/>
      <c r="F28" s="655"/>
      <c r="G28" s="655"/>
      <c r="H28" s="655"/>
      <c r="I28" s="655"/>
      <c r="J28" s="655"/>
      <c r="K28" s="655"/>
      <c r="L28" s="655"/>
      <c r="M28" s="655"/>
      <c r="N28" s="655"/>
      <c r="O28" s="655"/>
      <c r="P28" s="655"/>
      <c r="Q28" s="656"/>
      <c r="R28" s="657">
        <v>81526</v>
      </c>
      <c r="S28" s="658"/>
      <c r="T28" s="658"/>
      <c r="U28" s="658"/>
      <c r="V28" s="658"/>
      <c r="W28" s="658"/>
      <c r="X28" s="658"/>
      <c r="Y28" s="659"/>
      <c r="Z28" s="695">
        <v>0.5</v>
      </c>
      <c r="AA28" s="695"/>
      <c r="AB28" s="695"/>
      <c r="AC28" s="695"/>
      <c r="AD28" s="696">
        <v>10791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311</v>
      </c>
      <c r="CE28" s="655"/>
      <c r="CF28" s="655"/>
      <c r="CG28" s="655"/>
      <c r="CH28" s="655"/>
      <c r="CI28" s="655"/>
      <c r="CJ28" s="655"/>
      <c r="CK28" s="655"/>
      <c r="CL28" s="655"/>
      <c r="CM28" s="655"/>
      <c r="CN28" s="655"/>
      <c r="CO28" s="655"/>
      <c r="CP28" s="655"/>
      <c r="CQ28" s="656"/>
      <c r="CR28" s="657">
        <v>1907913</v>
      </c>
      <c r="CS28" s="658"/>
      <c r="CT28" s="658"/>
      <c r="CU28" s="658"/>
      <c r="CV28" s="658"/>
      <c r="CW28" s="658"/>
      <c r="CX28" s="658"/>
      <c r="CY28" s="659"/>
      <c r="CZ28" s="660">
        <v>12.9</v>
      </c>
      <c r="DA28" s="672"/>
      <c r="DB28" s="672"/>
      <c r="DC28" s="673"/>
      <c r="DD28" s="663">
        <v>1902579</v>
      </c>
      <c r="DE28" s="658"/>
      <c r="DF28" s="658"/>
      <c r="DG28" s="658"/>
      <c r="DH28" s="658"/>
      <c r="DI28" s="658"/>
      <c r="DJ28" s="658"/>
      <c r="DK28" s="659"/>
      <c r="DL28" s="663">
        <v>1902579</v>
      </c>
      <c r="DM28" s="658"/>
      <c r="DN28" s="658"/>
      <c r="DO28" s="658"/>
      <c r="DP28" s="658"/>
      <c r="DQ28" s="658"/>
      <c r="DR28" s="658"/>
      <c r="DS28" s="658"/>
      <c r="DT28" s="658"/>
      <c r="DU28" s="658"/>
      <c r="DV28" s="659"/>
      <c r="DW28" s="660">
        <v>22.8</v>
      </c>
      <c r="DX28" s="672"/>
      <c r="DY28" s="672"/>
      <c r="DZ28" s="672"/>
      <c r="EA28" s="672"/>
      <c r="EB28" s="672"/>
      <c r="EC28" s="684"/>
    </row>
    <row r="29" spans="2:133" ht="11.25" customHeight="1" x14ac:dyDescent="0.15">
      <c r="B29" s="654" t="s">
        <v>312</v>
      </c>
      <c r="C29" s="655"/>
      <c r="D29" s="655"/>
      <c r="E29" s="655"/>
      <c r="F29" s="655"/>
      <c r="G29" s="655"/>
      <c r="H29" s="655"/>
      <c r="I29" s="655"/>
      <c r="J29" s="655"/>
      <c r="K29" s="655"/>
      <c r="L29" s="655"/>
      <c r="M29" s="655"/>
      <c r="N29" s="655"/>
      <c r="O29" s="655"/>
      <c r="P29" s="655"/>
      <c r="Q29" s="656"/>
      <c r="R29" s="657">
        <v>32788</v>
      </c>
      <c r="S29" s="658"/>
      <c r="T29" s="658"/>
      <c r="U29" s="658"/>
      <c r="V29" s="658"/>
      <c r="W29" s="658"/>
      <c r="X29" s="658"/>
      <c r="Y29" s="659"/>
      <c r="Z29" s="695">
        <v>0.2</v>
      </c>
      <c r="AA29" s="695"/>
      <c r="AB29" s="695"/>
      <c r="AC29" s="695"/>
      <c r="AD29" s="696" t="s">
        <v>181</v>
      </c>
      <c r="AE29" s="696"/>
      <c r="AF29" s="696"/>
      <c r="AG29" s="696"/>
      <c r="AH29" s="696"/>
      <c r="AI29" s="696"/>
      <c r="AJ29" s="696"/>
      <c r="AK29" s="696"/>
      <c r="AL29" s="660" t="s">
        <v>236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313</v>
      </c>
      <c r="CE29" s="677"/>
      <c r="CF29" s="654" t="s">
        <v>314</v>
      </c>
      <c r="CG29" s="655"/>
      <c r="CH29" s="655"/>
      <c r="CI29" s="655"/>
      <c r="CJ29" s="655"/>
      <c r="CK29" s="655"/>
      <c r="CL29" s="655"/>
      <c r="CM29" s="655"/>
      <c r="CN29" s="655"/>
      <c r="CO29" s="655"/>
      <c r="CP29" s="655"/>
      <c r="CQ29" s="656"/>
      <c r="CR29" s="657">
        <v>1907913</v>
      </c>
      <c r="CS29" s="670"/>
      <c r="CT29" s="670"/>
      <c r="CU29" s="670"/>
      <c r="CV29" s="670"/>
      <c r="CW29" s="670"/>
      <c r="CX29" s="670"/>
      <c r="CY29" s="671"/>
      <c r="CZ29" s="660">
        <v>12.9</v>
      </c>
      <c r="DA29" s="672"/>
      <c r="DB29" s="672"/>
      <c r="DC29" s="673"/>
      <c r="DD29" s="663">
        <v>1902579</v>
      </c>
      <c r="DE29" s="670"/>
      <c r="DF29" s="670"/>
      <c r="DG29" s="670"/>
      <c r="DH29" s="670"/>
      <c r="DI29" s="670"/>
      <c r="DJ29" s="670"/>
      <c r="DK29" s="671"/>
      <c r="DL29" s="663">
        <v>1902579</v>
      </c>
      <c r="DM29" s="670"/>
      <c r="DN29" s="670"/>
      <c r="DO29" s="670"/>
      <c r="DP29" s="670"/>
      <c r="DQ29" s="670"/>
      <c r="DR29" s="670"/>
      <c r="DS29" s="670"/>
      <c r="DT29" s="670"/>
      <c r="DU29" s="670"/>
      <c r="DV29" s="671"/>
      <c r="DW29" s="660">
        <v>22.8</v>
      </c>
      <c r="DX29" s="672"/>
      <c r="DY29" s="672"/>
      <c r="DZ29" s="672"/>
      <c r="EA29" s="672"/>
      <c r="EB29" s="672"/>
      <c r="EC29" s="684"/>
    </row>
    <row r="30" spans="2:133" ht="11.25" customHeight="1" x14ac:dyDescent="0.15">
      <c r="B30" s="654" t="s">
        <v>315</v>
      </c>
      <c r="C30" s="655"/>
      <c r="D30" s="655"/>
      <c r="E30" s="655"/>
      <c r="F30" s="655"/>
      <c r="G30" s="655"/>
      <c r="H30" s="655"/>
      <c r="I30" s="655"/>
      <c r="J30" s="655"/>
      <c r="K30" s="655"/>
      <c r="L30" s="655"/>
      <c r="M30" s="655"/>
      <c r="N30" s="655"/>
      <c r="O30" s="655"/>
      <c r="P30" s="655"/>
      <c r="Q30" s="656"/>
      <c r="R30" s="657">
        <v>1487563</v>
      </c>
      <c r="S30" s="658"/>
      <c r="T30" s="658"/>
      <c r="U30" s="658"/>
      <c r="V30" s="658"/>
      <c r="W30" s="658"/>
      <c r="X30" s="658"/>
      <c r="Y30" s="659"/>
      <c r="Z30" s="695">
        <v>9.5</v>
      </c>
      <c r="AA30" s="695"/>
      <c r="AB30" s="695"/>
      <c r="AC30" s="695"/>
      <c r="AD30" s="696" t="s">
        <v>236</v>
      </c>
      <c r="AE30" s="696"/>
      <c r="AF30" s="696"/>
      <c r="AG30" s="696"/>
      <c r="AH30" s="696"/>
      <c r="AI30" s="696"/>
      <c r="AJ30" s="696"/>
      <c r="AK30" s="696"/>
      <c r="AL30" s="660" t="s">
        <v>236</v>
      </c>
      <c r="AM30" s="661"/>
      <c r="AN30" s="661"/>
      <c r="AO30" s="697"/>
      <c r="AP30" s="709" t="s">
        <v>230</v>
      </c>
      <c r="AQ30" s="710"/>
      <c r="AR30" s="710"/>
      <c r="AS30" s="710"/>
      <c r="AT30" s="710"/>
      <c r="AU30" s="710"/>
      <c r="AV30" s="710"/>
      <c r="AW30" s="710"/>
      <c r="AX30" s="710"/>
      <c r="AY30" s="710"/>
      <c r="AZ30" s="710"/>
      <c r="BA30" s="710"/>
      <c r="BB30" s="710"/>
      <c r="BC30" s="710"/>
      <c r="BD30" s="710"/>
      <c r="BE30" s="710"/>
      <c r="BF30" s="711"/>
      <c r="BG30" s="709" t="s">
        <v>316</v>
      </c>
      <c r="BH30" s="729"/>
      <c r="BI30" s="729"/>
      <c r="BJ30" s="729"/>
      <c r="BK30" s="729"/>
      <c r="BL30" s="729"/>
      <c r="BM30" s="729"/>
      <c r="BN30" s="729"/>
      <c r="BO30" s="729"/>
      <c r="BP30" s="729"/>
      <c r="BQ30" s="730"/>
      <c r="BR30" s="709" t="s">
        <v>317</v>
      </c>
      <c r="BS30" s="729"/>
      <c r="BT30" s="729"/>
      <c r="BU30" s="729"/>
      <c r="BV30" s="729"/>
      <c r="BW30" s="729"/>
      <c r="BX30" s="729"/>
      <c r="BY30" s="729"/>
      <c r="BZ30" s="729"/>
      <c r="CA30" s="729"/>
      <c r="CB30" s="730"/>
      <c r="CD30" s="678"/>
      <c r="CE30" s="679"/>
      <c r="CF30" s="654" t="s">
        <v>318</v>
      </c>
      <c r="CG30" s="655"/>
      <c r="CH30" s="655"/>
      <c r="CI30" s="655"/>
      <c r="CJ30" s="655"/>
      <c r="CK30" s="655"/>
      <c r="CL30" s="655"/>
      <c r="CM30" s="655"/>
      <c r="CN30" s="655"/>
      <c r="CO30" s="655"/>
      <c r="CP30" s="655"/>
      <c r="CQ30" s="656"/>
      <c r="CR30" s="657">
        <v>1841531</v>
      </c>
      <c r="CS30" s="658"/>
      <c r="CT30" s="658"/>
      <c r="CU30" s="658"/>
      <c r="CV30" s="658"/>
      <c r="CW30" s="658"/>
      <c r="CX30" s="658"/>
      <c r="CY30" s="659"/>
      <c r="CZ30" s="660">
        <v>12.4</v>
      </c>
      <c r="DA30" s="672"/>
      <c r="DB30" s="672"/>
      <c r="DC30" s="673"/>
      <c r="DD30" s="663">
        <v>1836775</v>
      </c>
      <c r="DE30" s="658"/>
      <c r="DF30" s="658"/>
      <c r="DG30" s="658"/>
      <c r="DH30" s="658"/>
      <c r="DI30" s="658"/>
      <c r="DJ30" s="658"/>
      <c r="DK30" s="659"/>
      <c r="DL30" s="663">
        <v>1836775</v>
      </c>
      <c r="DM30" s="658"/>
      <c r="DN30" s="658"/>
      <c r="DO30" s="658"/>
      <c r="DP30" s="658"/>
      <c r="DQ30" s="658"/>
      <c r="DR30" s="658"/>
      <c r="DS30" s="658"/>
      <c r="DT30" s="658"/>
      <c r="DU30" s="658"/>
      <c r="DV30" s="659"/>
      <c r="DW30" s="660">
        <v>22</v>
      </c>
      <c r="DX30" s="672"/>
      <c r="DY30" s="672"/>
      <c r="DZ30" s="672"/>
      <c r="EA30" s="672"/>
      <c r="EB30" s="672"/>
      <c r="EC30" s="684"/>
    </row>
    <row r="31" spans="2:133" ht="11.25" customHeight="1" x14ac:dyDescent="0.15">
      <c r="B31" s="732" t="s">
        <v>319</v>
      </c>
      <c r="C31" s="733"/>
      <c r="D31" s="733"/>
      <c r="E31" s="733"/>
      <c r="F31" s="733"/>
      <c r="G31" s="733"/>
      <c r="H31" s="733"/>
      <c r="I31" s="733"/>
      <c r="J31" s="733"/>
      <c r="K31" s="733"/>
      <c r="L31" s="733"/>
      <c r="M31" s="733"/>
      <c r="N31" s="733"/>
      <c r="O31" s="733"/>
      <c r="P31" s="733"/>
      <c r="Q31" s="734"/>
      <c r="R31" s="657" t="s">
        <v>236</v>
      </c>
      <c r="S31" s="658"/>
      <c r="T31" s="658"/>
      <c r="U31" s="658"/>
      <c r="V31" s="658"/>
      <c r="W31" s="658"/>
      <c r="X31" s="658"/>
      <c r="Y31" s="659"/>
      <c r="Z31" s="695" t="s">
        <v>181</v>
      </c>
      <c r="AA31" s="695"/>
      <c r="AB31" s="695"/>
      <c r="AC31" s="695"/>
      <c r="AD31" s="696" t="s">
        <v>236</v>
      </c>
      <c r="AE31" s="696"/>
      <c r="AF31" s="696"/>
      <c r="AG31" s="696"/>
      <c r="AH31" s="696"/>
      <c r="AI31" s="696"/>
      <c r="AJ31" s="696"/>
      <c r="AK31" s="696"/>
      <c r="AL31" s="660" t="s">
        <v>181</v>
      </c>
      <c r="AM31" s="661"/>
      <c r="AN31" s="661"/>
      <c r="AO31" s="697"/>
      <c r="AP31" s="723" t="s">
        <v>320</v>
      </c>
      <c r="AQ31" s="724"/>
      <c r="AR31" s="724"/>
      <c r="AS31" s="724"/>
      <c r="AT31" s="725" t="s">
        <v>321</v>
      </c>
      <c r="AU31" s="218"/>
      <c r="AV31" s="218"/>
      <c r="AW31" s="218"/>
      <c r="AX31" s="715" t="s">
        <v>193</v>
      </c>
      <c r="AY31" s="716"/>
      <c r="AZ31" s="716"/>
      <c r="BA31" s="716"/>
      <c r="BB31" s="716"/>
      <c r="BC31" s="716"/>
      <c r="BD31" s="716"/>
      <c r="BE31" s="716"/>
      <c r="BF31" s="717"/>
      <c r="BG31" s="719">
        <v>99.7</v>
      </c>
      <c r="BH31" s="720"/>
      <c r="BI31" s="720"/>
      <c r="BJ31" s="720"/>
      <c r="BK31" s="720"/>
      <c r="BL31" s="720"/>
      <c r="BM31" s="721">
        <v>96</v>
      </c>
      <c r="BN31" s="720"/>
      <c r="BO31" s="720"/>
      <c r="BP31" s="720"/>
      <c r="BQ31" s="722"/>
      <c r="BR31" s="719">
        <v>99.7</v>
      </c>
      <c r="BS31" s="720"/>
      <c r="BT31" s="720"/>
      <c r="BU31" s="720"/>
      <c r="BV31" s="720"/>
      <c r="BW31" s="720"/>
      <c r="BX31" s="721">
        <v>95.5</v>
      </c>
      <c r="BY31" s="720"/>
      <c r="BZ31" s="720"/>
      <c r="CA31" s="720"/>
      <c r="CB31" s="722"/>
      <c r="CD31" s="678"/>
      <c r="CE31" s="679"/>
      <c r="CF31" s="654" t="s">
        <v>322</v>
      </c>
      <c r="CG31" s="655"/>
      <c r="CH31" s="655"/>
      <c r="CI31" s="655"/>
      <c r="CJ31" s="655"/>
      <c r="CK31" s="655"/>
      <c r="CL31" s="655"/>
      <c r="CM31" s="655"/>
      <c r="CN31" s="655"/>
      <c r="CO31" s="655"/>
      <c r="CP31" s="655"/>
      <c r="CQ31" s="656"/>
      <c r="CR31" s="657">
        <v>66382</v>
      </c>
      <c r="CS31" s="670"/>
      <c r="CT31" s="670"/>
      <c r="CU31" s="670"/>
      <c r="CV31" s="670"/>
      <c r="CW31" s="670"/>
      <c r="CX31" s="670"/>
      <c r="CY31" s="671"/>
      <c r="CZ31" s="660">
        <v>0.4</v>
      </c>
      <c r="DA31" s="672"/>
      <c r="DB31" s="672"/>
      <c r="DC31" s="673"/>
      <c r="DD31" s="663">
        <v>65804</v>
      </c>
      <c r="DE31" s="670"/>
      <c r="DF31" s="670"/>
      <c r="DG31" s="670"/>
      <c r="DH31" s="670"/>
      <c r="DI31" s="670"/>
      <c r="DJ31" s="670"/>
      <c r="DK31" s="671"/>
      <c r="DL31" s="663">
        <v>65804</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323</v>
      </c>
      <c r="C32" s="655"/>
      <c r="D32" s="655"/>
      <c r="E32" s="655"/>
      <c r="F32" s="655"/>
      <c r="G32" s="655"/>
      <c r="H32" s="655"/>
      <c r="I32" s="655"/>
      <c r="J32" s="655"/>
      <c r="K32" s="655"/>
      <c r="L32" s="655"/>
      <c r="M32" s="655"/>
      <c r="N32" s="655"/>
      <c r="O32" s="655"/>
      <c r="P32" s="655"/>
      <c r="Q32" s="656"/>
      <c r="R32" s="657">
        <v>1046142</v>
      </c>
      <c r="S32" s="658"/>
      <c r="T32" s="658"/>
      <c r="U32" s="658"/>
      <c r="V32" s="658"/>
      <c r="W32" s="658"/>
      <c r="X32" s="658"/>
      <c r="Y32" s="659"/>
      <c r="Z32" s="695">
        <v>6.7</v>
      </c>
      <c r="AA32" s="695"/>
      <c r="AB32" s="695"/>
      <c r="AC32" s="695"/>
      <c r="AD32" s="696" t="s">
        <v>236</v>
      </c>
      <c r="AE32" s="696"/>
      <c r="AF32" s="696"/>
      <c r="AG32" s="696"/>
      <c r="AH32" s="696"/>
      <c r="AI32" s="696"/>
      <c r="AJ32" s="696"/>
      <c r="AK32" s="696"/>
      <c r="AL32" s="660" t="s">
        <v>242</v>
      </c>
      <c r="AM32" s="661"/>
      <c r="AN32" s="661"/>
      <c r="AO32" s="697"/>
      <c r="AP32" s="698"/>
      <c r="AQ32" s="699"/>
      <c r="AR32" s="699"/>
      <c r="AS32" s="699"/>
      <c r="AT32" s="726"/>
      <c r="AU32" s="214" t="s">
        <v>324</v>
      </c>
      <c r="AX32" s="654" t="s">
        <v>325</v>
      </c>
      <c r="AY32" s="655"/>
      <c r="AZ32" s="655"/>
      <c r="BA32" s="655"/>
      <c r="BB32" s="655"/>
      <c r="BC32" s="655"/>
      <c r="BD32" s="655"/>
      <c r="BE32" s="655"/>
      <c r="BF32" s="656"/>
      <c r="BG32" s="728">
        <v>99.7</v>
      </c>
      <c r="BH32" s="670"/>
      <c r="BI32" s="670"/>
      <c r="BJ32" s="670"/>
      <c r="BK32" s="670"/>
      <c r="BL32" s="670"/>
      <c r="BM32" s="661">
        <v>98.7</v>
      </c>
      <c r="BN32" s="670"/>
      <c r="BO32" s="670"/>
      <c r="BP32" s="670"/>
      <c r="BQ32" s="693"/>
      <c r="BR32" s="728">
        <v>99.8</v>
      </c>
      <c r="BS32" s="670"/>
      <c r="BT32" s="670"/>
      <c r="BU32" s="670"/>
      <c r="BV32" s="670"/>
      <c r="BW32" s="670"/>
      <c r="BX32" s="661">
        <v>98.4</v>
      </c>
      <c r="BY32" s="670"/>
      <c r="BZ32" s="670"/>
      <c r="CA32" s="670"/>
      <c r="CB32" s="693"/>
      <c r="CD32" s="680"/>
      <c r="CE32" s="681"/>
      <c r="CF32" s="654" t="s">
        <v>326</v>
      </c>
      <c r="CG32" s="655"/>
      <c r="CH32" s="655"/>
      <c r="CI32" s="655"/>
      <c r="CJ32" s="655"/>
      <c r="CK32" s="655"/>
      <c r="CL32" s="655"/>
      <c r="CM32" s="655"/>
      <c r="CN32" s="655"/>
      <c r="CO32" s="655"/>
      <c r="CP32" s="655"/>
      <c r="CQ32" s="656"/>
      <c r="CR32" s="657" t="s">
        <v>236</v>
      </c>
      <c r="CS32" s="658"/>
      <c r="CT32" s="658"/>
      <c r="CU32" s="658"/>
      <c r="CV32" s="658"/>
      <c r="CW32" s="658"/>
      <c r="CX32" s="658"/>
      <c r="CY32" s="659"/>
      <c r="CZ32" s="660" t="s">
        <v>181</v>
      </c>
      <c r="DA32" s="672"/>
      <c r="DB32" s="672"/>
      <c r="DC32" s="673"/>
      <c r="DD32" s="663" t="s">
        <v>236</v>
      </c>
      <c r="DE32" s="658"/>
      <c r="DF32" s="658"/>
      <c r="DG32" s="658"/>
      <c r="DH32" s="658"/>
      <c r="DI32" s="658"/>
      <c r="DJ32" s="658"/>
      <c r="DK32" s="659"/>
      <c r="DL32" s="663" t="s">
        <v>236</v>
      </c>
      <c r="DM32" s="658"/>
      <c r="DN32" s="658"/>
      <c r="DO32" s="658"/>
      <c r="DP32" s="658"/>
      <c r="DQ32" s="658"/>
      <c r="DR32" s="658"/>
      <c r="DS32" s="658"/>
      <c r="DT32" s="658"/>
      <c r="DU32" s="658"/>
      <c r="DV32" s="659"/>
      <c r="DW32" s="660" t="s">
        <v>236</v>
      </c>
      <c r="DX32" s="672"/>
      <c r="DY32" s="672"/>
      <c r="DZ32" s="672"/>
      <c r="EA32" s="672"/>
      <c r="EB32" s="672"/>
      <c r="EC32" s="684"/>
    </row>
    <row r="33" spans="2:133" ht="11.25" customHeight="1" x14ac:dyDescent="0.15">
      <c r="B33" s="654" t="s">
        <v>327</v>
      </c>
      <c r="C33" s="655"/>
      <c r="D33" s="655"/>
      <c r="E33" s="655"/>
      <c r="F33" s="655"/>
      <c r="G33" s="655"/>
      <c r="H33" s="655"/>
      <c r="I33" s="655"/>
      <c r="J33" s="655"/>
      <c r="K33" s="655"/>
      <c r="L33" s="655"/>
      <c r="M33" s="655"/>
      <c r="N33" s="655"/>
      <c r="O33" s="655"/>
      <c r="P33" s="655"/>
      <c r="Q33" s="656"/>
      <c r="R33" s="657">
        <v>26254</v>
      </c>
      <c r="S33" s="658"/>
      <c r="T33" s="658"/>
      <c r="U33" s="658"/>
      <c r="V33" s="658"/>
      <c r="W33" s="658"/>
      <c r="X33" s="658"/>
      <c r="Y33" s="659"/>
      <c r="Z33" s="695">
        <v>0.2</v>
      </c>
      <c r="AA33" s="695"/>
      <c r="AB33" s="695"/>
      <c r="AC33" s="695"/>
      <c r="AD33" s="696">
        <v>6772</v>
      </c>
      <c r="AE33" s="696"/>
      <c r="AF33" s="696"/>
      <c r="AG33" s="696"/>
      <c r="AH33" s="696"/>
      <c r="AI33" s="696"/>
      <c r="AJ33" s="696"/>
      <c r="AK33" s="696"/>
      <c r="AL33" s="660">
        <v>0.1</v>
      </c>
      <c r="AM33" s="661"/>
      <c r="AN33" s="661"/>
      <c r="AO33" s="697"/>
      <c r="AP33" s="700"/>
      <c r="AQ33" s="701"/>
      <c r="AR33" s="701"/>
      <c r="AS33" s="701"/>
      <c r="AT33" s="727"/>
      <c r="AU33" s="219"/>
      <c r="AV33" s="219"/>
      <c r="AW33" s="219"/>
      <c r="AX33" s="638" t="s">
        <v>328</v>
      </c>
      <c r="AY33" s="639"/>
      <c r="AZ33" s="639"/>
      <c r="BA33" s="639"/>
      <c r="BB33" s="639"/>
      <c r="BC33" s="639"/>
      <c r="BD33" s="639"/>
      <c r="BE33" s="639"/>
      <c r="BF33" s="640"/>
      <c r="BG33" s="718">
        <v>99.7</v>
      </c>
      <c r="BH33" s="642"/>
      <c r="BI33" s="642"/>
      <c r="BJ33" s="642"/>
      <c r="BK33" s="642"/>
      <c r="BL33" s="642"/>
      <c r="BM33" s="688">
        <v>93</v>
      </c>
      <c r="BN33" s="642"/>
      <c r="BO33" s="642"/>
      <c r="BP33" s="642"/>
      <c r="BQ33" s="705"/>
      <c r="BR33" s="718">
        <v>99.5</v>
      </c>
      <c r="BS33" s="642"/>
      <c r="BT33" s="642"/>
      <c r="BU33" s="642"/>
      <c r="BV33" s="642"/>
      <c r="BW33" s="642"/>
      <c r="BX33" s="688">
        <v>92.2</v>
      </c>
      <c r="BY33" s="642"/>
      <c r="BZ33" s="642"/>
      <c r="CA33" s="642"/>
      <c r="CB33" s="705"/>
      <c r="CD33" s="654" t="s">
        <v>329</v>
      </c>
      <c r="CE33" s="655"/>
      <c r="CF33" s="655"/>
      <c r="CG33" s="655"/>
      <c r="CH33" s="655"/>
      <c r="CI33" s="655"/>
      <c r="CJ33" s="655"/>
      <c r="CK33" s="655"/>
      <c r="CL33" s="655"/>
      <c r="CM33" s="655"/>
      <c r="CN33" s="655"/>
      <c r="CO33" s="655"/>
      <c r="CP33" s="655"/>
      <c r="CQ33" s="656"/>
      <c r="CR33" s="657">
        <v>7887728</v>
      </c>
      <c r="CS33" s="670"/>
      <c r="CT33" s="670"/>
      <c r="CU33" s="670"/>
      <c r="CV33" s="670"/>
      <c r="CW33" s="670"/>
      <c r="CX33" s="670"/>
      <c r="CY33" s="671"/>
      <c r="CZ33" s="660">
        <v>53.2</v>
      </c>
      <c r="DA33" s="672"/>
      <c r="DB33" s="672"/>
      <c r="DC33" s="673"/>
      <c r="DD33" s="663">
        <v>5798873</v>
      </c>
      <c r="DE33" s="670"/>
      <c r="DF33" s="670"/>
      <c r="DG33" s="670"/>
      <c r="DH33" s="670"/>
      <c r="DI33" s="670"/>
      <c r="DJ33" s="670"/>
      <c r="DK33" s="671"/>
      <c r="DL33" s="663">
        <v>3340992</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15">
      <c r="B34" s="654" t="s">
        <v>330</v>
      </c>
      <c r="C34" s="655"/>
      <c r="D34" s="655"/>
      <c r="E34" s="655"/>
      <c r="F34" s="655"/>
      <c r="G34" s="655"/>
      <c r="H34" s="655"/>
      <c r="I34" s="655"/>
      <c r="J34" s="655"/>
      <c r="K34" s="655"/>
      <c r="L34" s="655"/>
      <c r="M34" s="655"/>
      <c r="N34" s="655"/>
      <c r="O34" s="655"/>
      <c r="P34" s="655"/>
      <c r="Q34" s="656"/>
      <c r="R34" s="657">
        <v>923719</v>
      </c>
      <c r="S34" s="658"/>
      <c r="T34" s="658"/>
      <c r="U34" s="658"/>
      <c r="V34" s="658"/>
      <c r="W34" s="658"/>
      <c r="X34" s="658"/>
      <c r="Y34" s="659"/>
      <c r="Z34" s="695">
        <v>5.9</v>
      </c>
      <c r="AA34" s="695"/>
      <c r="AB34" s="695"/>
      <c r="AC34" s="695"/>
      <c r="AD34" s="696" t="s">
        <v>236</v>
      </c>
      <c r="AE34" s="696"/>
      <c r="AF34" s="696"/>
      <c r="AG34" s="696"/>
      <c r="AH34" s="696"/>
      <c r="AI34" s="696"/>
      <c r="AJ34" s="696"/>
      <c r="AK34" s="696"/>
      <c r="AL34" s="660" t="s">
        <v>181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331</v>
      </c>
      <c r="CE34" s="655"/>
      <c r="CF34" s="655"/>
      <c r="CG34" s="655"/>
      <c r="CH34" s="655"/>
      <c r="CI34" s="655"/>
      <c r="CJ34" s="655"/>
      <c r="CK34" s="655"/>
      <c r="CL34" s="655"/>
      <c r="CM34" s="655"/>
      <c r="CN34" s="655"/>
      <c r="CO34" s="655"/>
      <c r="CP34" s="655"/>
      <c r="CQ34" s="656"/>
      <c r="CR34" s="657">
        <v>1804579</v>
      </c>
      <c r="CS34" s="658"/>
      <c r="CT34" s="658"/>
      <c r="CU34" s="658"/>
      <c r="CV34" s="658"/>
      <c r="CW34" s="658"/>
      <c r="CX34" s="658"/>
      <c r="CY34" s="659"/>
      <c r="CZ34" s="660">
        <v>12.2</v>
      </c>
      <c r="DA34" s="672"/>
      <c r="DB34" s="672"/>
      <c r="DC34" s="673"/>
      <c r="DD34" s="663">
        <v>1323044</v>
      </c>
      <c r="DE34" s="658"/>
      <c r="DF34" s="658"/>
      <c r="DG34" s="658"/>
      <c r="DH34" s="658"/>
      <c r="DI34" s="658"/>
      <c r="DJ34" s="658"/>
      <c r="DK34" s="659"/>
      <c r="DL34" s="663">
        <v>936163</v>
      </c>
      <c r="DM34" s="658"/>
      <c r="DN34" s="658"/>
      <c r="DO34" s="658"/>
      <c r="DP34" s="658"/>
      <c r="DQ34" s="658"/>
      <c r="DR34" s="658"/>
      <c r="DS34" s="658"/>
      <c r="DT34" s="658"/>
      <c r="DU34" s="658"/>
      <c r="DV34" s="659"/>
      <c r="DW34" s="660">
        <v>11.2</v>
      </c>
      <c r="DX34" s="672"/>
      <c r="DY34" s="672"/>
      <c r="DZ34" s="672"/>
      <c r="EA34" s="672"/>
      <c r="EB34" s="672"/>
      <c r="EC34" s="684"/>
    </row>
    <row r="35" spans="2:133" ht="11.25" customHeight="1" x14ac:dyDescent="0.15">
      <c r="B35" s="654" t="s">
        <v>332</v>
      </c>
      <c r="C35" s="655"/>
      <c r="D35" s="655"/>
      <c r="E35" s="655"/>
      <c r="F35" s="655"/>
      <c r="G35" s="655"/>
      <c r="H35" s="655"/>
      <c r="I35" s="655"/>
      <c r="J35" s="655"/>
      <c r="K35" s="655"/>
      <c r="L35" s="655"/>
      <c r="M35" s="655"/>
      <c r="N35" s="655"/>
      <c r="O35" s="655"/>
      <c r="P35" s="655"/>
      <c r="Q35" s="656"/>
      <c r="R35" s="657">
        <v>926142</v>
      </c>
      <c r="S35" s="658"/>
      <c r="T35" s="658"/>
      <c r="U35" s="658"/>
      <c r="V35" s="658"/>
      <c r="W35" s="658"/>
      <c r="X35" s="658"/>
      <c r="Y35" s="659"/>
      <c r="Z35" s="695">
        <v>5.9</v>
      </c>
      <c r="AA35" s="695"/>
      <c r="AB35" s="695"/>
      <c r="AC35" s="695"/>
      <c r="AD35" s="696" t="s">
        <v>181</v>
      </c>
      <c r="AE35" s="696"/>
      <c r="AF35" s="696"/>
      <c r="AG35" s="696"/>
      <c r="AH35" s="696"/>
      <c r="AI35" s="696"/>
      <c r="AJ35" s="696"/>
      <c r="AK35" s="696"/>
      <c r="AL35" s="660" t="s">
        <v>181</v>
      </c>
      <c r="AM35" s="661"/>
      <c r="AN35" s="661"/>
      <c r="AO35" s="697"/>
      <c r="AP35" s="222"/>
      <c r="AQ35" s="709" t="s">
        <v>333</v>
      </c>
      <c r="AR35" s="710"/>
      <c r="AS35" s="710"/>
      <c r="AT35" s="710"/>
      <c r="AU35" s="710"/>
      <c r="AV35" s="710"/>
      <c r="AW35" s="710"/>
      <c r="AX35" s="710"/>
      <c r="AY35" s="710"/>
      <c r="AZ35" s="710"/>
      <c r="BA35" s="710"/>
      <c r="BB35" s="710"/>
      <c r="BC35" s="710"/>
      <c r="BD35" s="710"/>
      <c r="BE35" s="710"/>
      <c r="BF35" s="711"/>
      <c r="BG35" s="709" t="s">
        <v>334</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335</v>
      </c>
      <c r="CE35" s="655"/>
      <c r="CF35" s="655"/>
      <c r="CG35" s="655"/>
      <c r="CH35" s="655"/>
      <c r="CI35" s="655"/>
      <c r="CJ35" s="655"/>
      <c r="CK35" s="655"/>
      <c r="CL35" s="655"/>
      <c r="CM35" s="655"/>
      <c r="CN35" s="655"/>
      <c r="CO35" s="655"/>
      <c r="CP35" s="655"/>
      <c r="CQ35" s="656"/>
      <c r="CR35" s="657">
        <v>375876</v>
      </c>
      <c r="CS35" s="670"/>
      <c r="CT35" s="670"/>
      <c r="CU35" s="670"/>
      <c r="CV35" s="670"/>
      <c r="CW35" s="670"/>
      <c r="CX35" s="670"/>
      <c r="CY35" s="671"/>
      <c r="CZ35" s="660">
        <v>2.5</v>
      </c>
      <c r="DA35" s="672"/>
      <c r="DB35" s="672"/>
      <c r="DC35" s="673"/>
      <c r="DD35" s="663">
        <v>232928</v>
      </c>
      <c r="DE35" s="670"/>
      <c r="DF35" s="670"/>
      <c r="DG35" s="670"/>
      <c r="DH35" s="670"/>
      <c r="DI35" s="670"/>
      <c r="DJ35" s="670"/>
      <c r="DK35" s="671"/>
      <c r="DL35" s="663">
        <v>159270</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15">
      <c r="B36" s="654" t="s">
        <v>336</v>
      </c>
      <c r="C36" s="655"/>
      <c r="D36" s="655"/>
      <c r="E36" s="655"/>
      <c r="F36" s="655"/>
      <c r="G36" s="655"/>
      <c r="H36" s="655"/>
      <c r="I36" s="655"/>
      <c r="J36" s="655"/>
      <c r="K36" s="655"/>
      <c r="L36" s="655"/>
      <c r="M36" s="655"/>
      <c r="N36" s="655"/>
      <c r="O36" s="655"/>
      <c r="P36" s="655"/>
      <c r="Q36" s="656"/>
      <c r="R36" s="657">
        <v>453606</v>
      </c>
      <c r="S36" s="658"/>
      <c r="T36" s="658"/>
      <c r="U36" s="658"/>
      <c r="V36" s="658"/>
      <c r="W36" s="658"/>
      <c r="X36" s="658"/>
      <c r="Y36" s="659"/>
      <c r="Z36" s="695">
        <v>2.9</v>
      </c>
      <c r="AA36" s="695"/>
      <c r="AB36" s="695"/>
      <c r="AC36" s="695"/>
      <c r="AD36" s="696" t="s">
        <v>181</v>
      </c>
      <c r="AE36" s="696"/>
      <c r="AF36" s="696"/>
      <c r="AG36" s="696"/>
      <c r="AH36" s="696"/>
      <c r="AI36" s="696"/>
      <c r="AJ36" s="696"/>
      <c r="AK36" s="696"/>
      <c r="AL36" s="660" t="s">
        <v>236</v>
      </c>
      <c r="AM36" s="661"/>
      <c r="AN36" s="661"/>
      <c r="AO36" s="697"/>
      <c r="AP36" s="222"/>
      <c r="AQ36" s="706" t="s">
        <v>337</v>
      </c>
      <c r="AR36" s="707"/>
      <c r="AS36" s="707"/>
      <c r="AT36" s="707"/>
      <c r="AU36" s="707"/>
      <c r="AV36" s="707"/>
      <c r="AW36" s="707"/>
      <c r="AX36" s="707"/>
      <c r="AY36" s="708"/>
      <c r="AZ36" s="712">
        <v>2415446</v>
      </c>
      <c r="BA36" s="713"/>
      <c r="BB36" s="713"/>
      <c r="BC36" s="713"/>
      <c r="BD36" s="713"/>
      <c r="BE36" s="713"/>
      <c r="BF36" s="714"/>
      <c r="BG36" s="715" t="s">
        <v>338</v>
      </c>
      <c r="BH36" s="716"/>
      <c r="BI36" s="716"/>
      <c r="BJ36" s="716"/>
      <c r="BK36" s="716"/>
      <c r="BL36" s="716"/>
      <c r="BM36" s="716"/>
      <c r="BN36" s="716"/>
      <c r="BO36" s="716"/>
      <c r="BP36" s="716"/>
      <c r="BQ36" s="716"/>
      <c r="BR36" s="716"/>
      <c r="BS36" s="716"/>
      <c r="BT36" s="716"/>
      <c r="BU36" s="717"/>
      <c r="BV36" s="712">
        <v>26963</v>
      </c>
      <c r="BW36" s="713"/>
      <c r="BX36" s="713"/>
      <c r="BY36" s="713"/>
      <c r="BZ36" s="713"/>
      <c r="CA36" s="713"/>
      <c r="CB36" s="714"/>
      <c r="CD36" s="654" t="s">
        <v>339</v>
      </c>
      <c r="CE36" s="655"/>
      <c r="CF36" s="655"/>
      <c r="CG36" s="655"/>
      <c r="CH36" s="655"/>
      <c r="CI36" s="655"/>
      <c r="CJ36" s="655"/>
      <c r="CK36" s="655"/>
      <c r="CL36" s="655"/>
      <c r="CM36" s="655"/>
      <c r="CN36" s="655"/>
      <c r="CO36" s="655"/>
      <c r="CP36" s="655"/>
      <c r="CQ36" s="656"/>
      <c r="CR36" s="657">
        <v>3215615</v>
      </c>
      <c r="CS36" s="658"/>
      <c r="CT36" s="658"/>
      <c r="CU36" s="658"/>
      <c r="CV36" s="658"/>
      <c r="CW36" s="658"/>
      <c r="CX36" s="658"/>
      <c r="CY36" s="659"/>
      <c r="CZ36" s="660">
        <v>21.7</v>
      </c>
      <c r="DA36" s="672"/>
      <c r="DB36" s="672"/>
      <c r="DC36" s="673"/>
      <c r="DD36" s="663">
        <v>2827104</v>
      </c>
      <c r="DE36" s="658"/>
      <c r="DF36" s="658"/>
      <c r="DG36" s="658"/>
      <c r="DH36" s="658"/>
      <c r="DI36" s="658"/>
      <c r="DJ36" s="658"/>
      <c r="DK36" s="659"/>
      <c r="DL36" s="663">
        <v>1412715</v>
      </c>
      <c r="DM36" s="658"/>
      <c r="DN36" s="658"/>
      <c r="DO36" s="658"/>
      <c r="DP36" s="658"/>
      <c r="DQ36" s="658"/>
      <c r="DR36" s="658"/>
      <c r="DS36" s="658"/>
      <c r="DT36" s="658"/>
      <c r="DU36" s="658"/>
      <c r="DV36" s="659"/>
      <c r="DW36" s="660">
        <v>16.899999999999999</v>
      </c>
      <c r="DX36" s="672"/>
      <c r="DY36" s="672"/>
      <c r="DZ36" s="672"/>
      <c r="EA36" s="672"/>
      <c r="EB36" s="672"/>
      <c r="EC36" s="684"/>
    </row>
    <row r="37" spans="2:133" ht="11.25" customHeight="1" x14ac:dyDescent="0.15">
      <c r="B37" s="654" t="s">
        <v>340</v>
      </c>
      <c r="C37" s="655"/>
      <c r="D37" s="655"/>
      <c r="E37" s="655"/>
      <c r="F37" s="655"/>
      <c r="G37" s="655"/>
      <c r="H37" s="655"/>
      <c r="I37" s="655"/>
      <c r="J37" s="655"/>
      <c r="K37" s="655"/>
      <c r="L37" s="655"/>
      <c r="M37" s="655"/>
      <c r="N37" s="655"/>
      <c r="O37" s="655"/>
      <c r="P37" s="655"/>
      <c r="Q37" s="656"/>
      <c r="R37" s="657">
        <v>351746</v>
      </c>
      <c r="S37" s="658"/>
      <c r="T37" s="658"/>
      <c r="U37" s="658"/>
      <c r="V37" s="658"/>
      <c r="W37" s="658"/>
      <c r="X37" s="658"/>
      <c r="Y37" s="659"/>
      <c r="Z37" s="695">
        <v>2.2000000000000002</v>
      </c>
      <c r="AA37" s="695"/>
      <c r="AB37" s="695"/>
      <c r="AC37" s="695"/>
      <c r="AD37" s="696">
        <v>2107</v>
      </c>
      <c r="AE37" s="696"/>
      <c r="AF37" s="696"/>
      <c r="AG37" s="696"/>
      <c r="AH37" s="696"/>
      <c r="AI37" s="696"/>
      <c r="AJ37" s="696"/>
      <c r="AK37" s="696"/>
      <c r="AL37" s="660">
        <v>0</v>
      </c>
      <c r="AM37" s="661"/>
      <c r="AN37" s="661"/>
      <c r="AO37" s="697"/>
      <c r="AQ37" s="690" t="s">
        <v>341</v>
      </c>
      <c r="AR37" s="691"/>
      <c r="AS37" s="691"/>
      <c r="AT37" s="691"/>
      <c r="AU37" s="691"/>
      <c r="AV37" s="691"/>
      <c r="AW37" s="691"/>
      <c r="AX37" s="691"/>
      <c r="AY37" s="692"/>
      <c r="AZ37" s="657">
        <v>980929</v>
      </c>
      <c r="BA37" s="658"/>
      <c r="BB37" s="658"/>
      <c r="BC37" s="658"/>
      <c r="BD37" s="670"/>
      <c r="BE37" s="670"/>
      <c r="BF37" s="693"/>
      <c r="BG37" s="654" t="s">
        <v>342</v>
      </c>
      <c r="BH37" s="655"/>
      <c r="BI37" s="655"/>
      <c r="BJ37" s="655"/>
      <c r="BK37" s="655"/>
      <c r="BL37" s="655"/>
      <c r="BM37" s="655"/>
      <c r="BN37" s="655"/>
      <c r="BO37" s="655"/>
      <c r="BP37" s="655"/>
      <c r="BQ37" s="655"/>
      <c r="BR37" s="655"/>
      <c r="BS37" s="655"/>
      <c r="BT37" s="655"/>
      <c r="BU37" s="656"/>
      <c r="BV37" s="657">
        <v>18314</v>
      </c>
      <c r="BW37" s="658"/>
      <c r="BX37" s="658"/>
      <c r="BY37" s="658"/>
      <c r="BZ37" s="658"/>
      <c r="CA37" s="658"/>
      <c r="CB37" s="694"/>
      <c r="CD37" s="654" t="s">
        <v>343</v>
      </c>
      <c r="CE37" s="655"/>
      <c r="CF37" s="655"/>
      <c r="CG37" s="655"/>
      <c r="CH37" s="655"/>
      <c r="CI37" s="655"/>
      <c r="CJ37" s="655"/>
      <c r="CK37" s="655"/>
      <c r="CL37" s="655"/>
      <c r="CM37" s="655"/>
      <c r="CN37" s="655"/>
      <c r="CO37" s="655"/>
      <c r="CP37" s="655"/>
      <c r="CQ37" s="656"/>
      <c r="CR37" s="657">
        <v>497628</v>
      </c>
      <c r="CS37" s="670"/>
      <c r="CT37" s="670"/>
      <c r="CU37" s="670"/>
      <c r="CV37" s="670"/>
      <c r="CW37" s="670"/>
      <c r="CX37" s="670"/>
      <c r="CY37" s="671"/>
      <c r="CZ37" s="660">
        <v>3.4</v>
      </c>
      <c r="DA37" s="672"/>
      <c r="DB37" s="672"/>
      <c r="DC37" s="673"/>
      <c r="DD37" s="663">
        <v>465422</v>
      </c>
      <c r="DE37" s="670"/>
      <c r="DF37" s="670"/>
      <c r="DG37" s="670"/>
      <c r="DH37" s="670"/>
      <c r="DI37" s="670"/>
      <c r="DJ37" s="670"/>
      <c r="DK37" s="671"/>
      <c r="DL37" s="663">
        <v>442006</v>
      </c>
      <c r="DM37" s="670"/>
      <c r="DN37" s="670"/>
      <c r="DO37" s="670"/>
      <c r="DP37" s="670"/>
      <c r="DQ37" s="670"/>
      <c r="DR37" s="670"/>
      <c r="DS37" s="670"/>
      <c r="DT37" s="670"/>
      <c r="DU37" s="670"/>
      <c r="DV37" s="671"/>
      <c r="DW37" s="660">
        <v>5.3</v>
      </c>
      <c r="DX37" s="672"/>
      <c r="DY37" s="672"/>
      <c r="DZ37" s="672"/>
      <c r="EA37" s="672"/>
      <c r="EB37" s="672"/>
      <c r="EC37" s="684"/>
    </row>
    <row r="38" spans="2:133" ht="11.25" customHeight="1" x14ac:dyDescent="0.15">
      <c r="B38" s="654" t="s">
        <v>344</v>
      </c>
      <c r="C38" s="655"/>
      <c r="D38" s="655"/>
      <c r="E38" s="655"/>
      <c r="F38" s="655"/>
      <c r="G38" s="655"/>
      <c r="H38" s="655"/>
      <c r="I38" s="655"/>
      <c r="J38" s="655"/>
      <c r="K38" s="655"/>
      <c r="L38" s="655"/>
      <c r="M38" s="655"/>
      <c r="N38" s="655"/>
      <c r="O38" s="655"/>
      <c r="P38" s="655"/>
      <c r="Q38" s="656"/>
      <c r="R38" s="657">
        <v>1043429</v>
      </c>
      <c r="S38" s="658"/>
      <c r="T38" s="658"/>
      <c r="U38" s="658"/>
      <c r="V38" s="658"/>
      <c r="W38" s="658"/>
      <c r="X38" s="658"/>
      <c r="Y38" s="659"/>
      <c r="Z38" s="695">
        <v>6.7</v>
      </c>
      <c r="AA38" s="695"/>
      <c r="AB38" s="695"/>
      <c r="AC38" s="695"/>
      <c r="AD38" s="696" t="s">
        <v>236</v>
      </c>
      <c r="AE38" s="696"/>
      <c r="AF38" s="696"/>
      <c r="AG38" s="696"/>
      <c r="AH38" s="696"/>
      <c r="AI38" s="696"/>
      <c r="AJ38" s="696"/>
      <c r="AK38" s="696"/>
      <c r="AL38" s="660" t="s">
        <v>236</v>
      </c>
      <c r="AM38" s="661"/>
      <c r="AN38" s="661"/>
      <c r="AO38" s="697"/>
      <c r="AQ38" s="690" t="s">
        <v>345</v>
      </c>
      <c r="AR38" s="691"/>
      <c r="AS38" s="691"/>
      <c r="AT38" s="691"/>
      <c r="AU38" s="691"/>
      <c r="AV38" s="691"/>
      <c r="AW38" s="691"/>
      <c r="AX38" s="691"/>
      <c r="AY38" s="692"/>
      <c r="AZ38" s="657">
        <v>380208</v>
      </c>
      <c r="BA38" s="658"/>
      <c r="BB38" s="658"/>
      <c r="BC38" s="658"/>
      <c r="BD38" s="670"/>
      <c r="BE38" s="670"/>
      <c r="BF38" s="693"/>
      <c r="BG38" s="654" t="s">
        <v>346</v>
      </c>
      <c r="BH38" s="655"/>
      <c r="BI38" s="655"/>
      <c r="BJ38" s="655"/>
      <c r="BK38" s="655"/>
      <c r="BL38" s="655"/>
      <c r="BM38" s="655"/>
      <c r="BN38" s="655"/>
      <c r="BO38" s="655"/>
      <c r="BP38" s="655"/>
      <c r="BQ38" s="655"/>
      <c r="BR38" s="655"/>
      <c r="BS38" s="655"/>
      <c r="BT38" s="655"/>
      <c r="BU38" s="656"/>
      <c r="BV38" s="657">
        <v>2376</v>
      </c>
      <c r="BW38" s="658"/>
      <c r="BX38" s="658"/>
      <c r="BY38" s="658"/>
      <c r="BZ38" s="658"/>
      <c r="CA38" s="658"/>
      <c r="CB38" s="694"/>
      <c r="CD38" s="654" t="s">
        <v>347</v>
      </c>
      <c r="CE38" s="655"/>
      <c r="CF38" s="655"/>
      <c r="CG38" s="655"/>
      <c r="CH38" s="655"/>
      <c r="CI38" s="655"/>
      <c r="CJ38" s="655"/>
      <c r="CK38" s="655"/>
      <c r="CL38" s="655"/>
      <c r="CM38" s="655"/>
      <c r="CN38" s="655"/>
      <c r="CO38" s="655"/>
      <c r="CP38" s="655"/>
      <c r="CQ38" s="656"/>
      <c r="CR38" s="657">
        <v>976198</v>
      </c>
      <c r="CS38" s="658"/>
      <c r="CT38" s="658"/>
      <c r="CU38" s="658"/>
      <c r="CV38" s="658"/>
      <c r="CW38" s="658"/>
      <c r="CX38" s="658"/>
      <c r="CY38" s="659"/>
      <c r="CZ38" s="660">
        <v>6.6</v>
      </c>
      <c r="DA38" s="672"/>
      <c r="DB38" s="672"/>
      <c r="DC38" s="673"/>
      <c r="DD38" s="663">
        <v>839452</v>
      </c>
      <c r="DE38" s="658"/>
      <c r="DF38" s="658"/>
      <c r="DG38" s="658"/>
      <c r="DH38" s="658"/>
      <c r="DI38" s="658"/>
      <c r="DJ38" s="658"/>
      <c r="DK38" s="659"/>
      <c r="DL38" s="663">
        <v>752216</v>
      </c>
      <c r="DM38" s="658"/>
      <c r="DN38" s="658"/>
      <c r="DO38" s="658"/>
      <c r="DP38" s="658"/>
      <c r="DQ38" s="658"/>
      <c r="DR38" s="658"/>
      <c r="DS38" s="658"/>
      <c r="DT38" s="658"/>
      <c r="DU38" s="658"/>
      <c r="DV38" s="659"/>
      <c r="DW38" s="660">
        <v>9</v>
      </c>
      <c r="DX38" s="672"/>
      <c r="DY38" s="672"/>
      <c r="DZ38" s="672"/>
      <c r="EA38" s="672"/>
      <c r="EB38" s="672"/>
      <c r="EC38" s="684"/>
    </row>
    <row r="39" spans="2:133" ht="11.25" customHeight="1" x14ac:dyDescent="0.15">
      <c r="B39" s="654" t="s">
        <v>348</v>
      </c>
      <c r="C39" s="655"/>
      <c r="D39" s="655"/>
      <c r="E39" s="655"/>
      <c r="F39" s="655"/>
      <c r="G39" s="655"/>
      <c r="H39" s="655"/>
      <c r="I39" s="655"/>
      <c r="J39" s="655"/>
      <c r="K39" s="655"/>
      <c r="L39" s="655"/>
      <c r="M39" s="655"/>
      <c r="N39" s="655"/>
      <c r="O39" s="655"/>
      <c r="P39" s="655"/>
      <c r="Q39" s="656"/>
      <c r="R39" s="657" t="s">
        <v>181</v>
      </c>
      <c r="S39" s="658"/>
      <c r="T39" s="658"/>
      <c r="U39" s="658"/>
      <c r="V39" s="658"/>
      <c r="W39" s="658"/>
      <c r="X39" s="658"/>
      <c r="Y39" s="659"/>
      <c r="Z39" s="695" t="s">
        <v>181</v>
      </c>
      <c r="AA39" s="695"/>
      <c r="AB39" s="695"/>
      <c r="AC39" s="695"/>
      <c r="AD39" s="696" t="s">
        <v>236</v>
      </c>
      <c r="AE39" s="696"/>
      <c r="AF39" s="696"/>
      <c r="AG39" s="696"/>
      <c r="AH39" s="696"/>
      <c r="AI39" s="696"/>
      <c r="AJ39" s="696"/>
      <c r="AK39" s="696"/>
      <c r="AL39" s="660" t="s">
        <v>236</v>
      </c>
      <c r="AM39" s="661"/>
      <c r="AN39" s="661"/>
      <c r="AO39" s="697"/>
      <c r="AQ39" s="690" t="s">
        <v>349</v>
      </c>
      <c r="AR39" s="691"/>
      <c r="AS39" s="691"/>
      <c r="AT39" s="691"/>
      <c r="AU39" s="691"/>
      <c r="AV39" s="691"/>
      <c r="AW39" s="691"/>
      <c r="AX39" s="691"/>
      <c r="AY39" s="692"/>
      <c r="AZ39" s="657">
        <v>78111</v>
      </c>
      <c r="BA39" s="658"/>
      <c r="BB39" s="658"/>
      <c r="BC39" s="658"/>
      <c r="BD39" s="670"/>
      <c r="BE39" s="670"/>
      <c r="BF39" s="693"/>
      <c r="BG39" s="654" t="s">
        <v>350</v>
      </c>
      <c r="BH39" s="655"/>
      <c r="BI39" s="655"/>
      <c r="BJ39" s="655"/>
      <c r="BK39" s="655"/>
      <c r="BL39" s="655"/>
      <c r="BM39" s="655"/>
      <c r="BN39" s="655"/>
      <c r="BO39" s="655"/>
      <c r="BP39" s="655"/>
      <c r="BQ39" s="655"/>
      <c r="BR39" s="655"/>
      <c r="BS39" s="655"/>
      <c r="BT39" s="655"/>
      <c r="BU39" s="656"/>
      <c r="BV39" s="657">
        <v>3754</v>
      </c>
      <c r="BW39" s="658"/>
      <c r="BX39" s="658"/>
      <c r="BY39" s="658"/>
      <c r="BZ39" s="658"/>
      <c r="CA39" s="658"/>
      <c r="CB39" s="694"/>
      <c r="CD39" s="654" t="s">
        <v>351</v>
      </c>
      <c r="CE39" s="655"/>
      <c r="CF39" s="655"/>
      <c r="CG39" s="655"/>
      <c r="CH39" s="655"/>
      <c r="CI39" s="655"/>
      <c r="CJ39" s="655"/>
      <c r="CK39" s="655"/>
      <c r="CL39" s="655"/>
      <c r="CM39" s="655"/>
      <c r="CN39" s="655"/>
      <c r="CO39" s="655"/>
      <c r="CP39" s="655"/>
      <c r="CQ39" s="656"/>
      <c r="CR39" s="657">
        <v>1253126</v>
      </c>
      <c r="CS39" s="670"/>
      <c r="CT39" s="670"/>
      <c r="CU39" s="670"/>
      <c r="CV39" s="670"/>
      <c r="CW39" s="670"/>
      <c r="CX39" s="670"/>
      <c r="CY39" s="671"/>
      <c r="CZ39" s="660">
        <v>8.4</v>
      </c>
      <c r="DA39" s="672"/>
      <c r="DB39" s="672"/>
      <c r="DC39" s="673"/>
      <c r="DD39" s="663">
        <v>347011</v>
      </c>
      <c r="DE39" s="670"/>
      <c r="DF39" s="670"/>
      <c r="DG39" s="670"/>
      <c r="DH39" s="670"/>
      <c r="DI39" s="670"/>
      <c r="DJ39" s="670"/>
      <c r="DK39" s="671"/>
      <c r="DL39" s="663" t="s">
        <v>236</v>
      </c>
      <c r="DM39" s="670"/>
      <c r="DN39" s="670"/>
      <c r="DO39" s="670"/>
      <c r="DP39" s="670"/>
      <c r="DQ39" s="670"/>
      <c r="DR39" s="670"/>
      <c r="DS39" s="670"/>
      <c r="DT39" s="670"/>
      <c r="DU39" s="670"/>
      <c r="DV39" s="671"/>
      <c r="DW39" s="660" t="s">
        <v>181</v>
      </c>
      <c r="DX39" s="672"/>
      <c r="DY39" s="672"/>
      <c r="DZ39" s="672"/>
      <c r="EA39" s="672"/>
      <c r="EB39" s="672"/>
      <c r="EC39" s="684"/>
    </row>
    <row r="40" spans="2:133" ht="11.25" customHeight="1" x14ac:dyDescent="0.15">
      <c r="B40" s="654" t="s">
        <v>352</v>
      </c>
      <c r="C40" s="655"/>
      <c r="D40" s="655"/>
      <c r="E40" s="655"/>
      <c r="F40" s="655"/>
      <c r="G40" s="655"/>
      <c r="H40" s="655"/>
      <c r="I40" s="655"/>
      <c r="J40" s="655"/>
      <c r="K40" s="655"/>
      <c r="L40" s="655"/>
      <c r="M40" s="655"/>
      <c r="N40" s="655"/>
      <c r="O40" s="655"/>
      <c r="P40" s="655"/>
      <c r="Q40" s="656"/>
      <c r="R40" s="657">
        <v>75029</v>
      </c>
      <c r="S40" s="658"/>
      <c r="T40" s="658"/>
      <c r="U40" s="658"/>
      <c r="V40" s="658"/>
      <c r="W40" s="658"/>
      <c r="X40" s="658"/>
      <c r="Y40" s="659"/>
      <c r="Z40" s="695">
        <v>0.5</v>
      </c>
      <c r="AA40" s="695"/>
      <c r="AB40" s="695"/>
      <c r="AC40" s="695"/>
      <c r="AD40" s="696" t="s">
        <v>236</v>
      </c>
      <c r="AE40" s="696"/>
      <c r="AF40" s="696"/>
      <c r="AG40" s="696"/>
      <c r="AH40" s="696"/>
      <c r="AI40" s="696"/>
      <c r="AJ40" s="696"/>
      <c r="AK40" s="696"/>
      <c r="AL40" s="660" t="s">
        <v>236</v>
      </c>
      <c r="AM40" s="661"/>
      <c r="AN40" s="661"/>
      <c r="AO40" s="697"/>
      <c r="AQ40" s="690" t="s">
        <v>353</v>
      </c>
      <c r="AR40" s="691"/>
      <c r="AS40" s="691"/>
      <c r="AT40" s="691"/>
      <c r="AU40" s="691"/>
      <c r="AV40" s="691"/>
      <c r="AW40" s="691"/>
      <c r="AX40" s="691"/>
      <c r="AY40" s="692"/>
      <c r="AZ40" s="657">
        <v>7551</v>
      </c>
      <c r="BA40" s="658"/>
      <c r="BB40" s="658"/>
      <c r="BC40" s="658"/>
      <c r="BD40" s="670"/>
      <c r="BE40" s="670"/>
      <c r="BF40" s="693"/>
      <c r="BG40" s="698" t="s">
        <v>354</v>
      </c>
      <c r="BH40" s="699"/>
      <c r="BI40" s="699"/>
      <c r="BJ40" s="699"/>
      <c r="BK40" s="699"/>
      <c r="BL40" s="223"/>
      <c r="BM40" s="655" t="s">
        <v>355</v>
      </c>
      <c r="BN40" s="655"/>
      <c r="BO40" s="655"/>
      <c r="BP40" s="655"/>
      <c r="BQ40" s="655"/>
      <c r="BR40" s="655"/>
      <c r="BS40" s="655"/>
      <c r="BT40" s="655"/>
      <c r="BU40" s="656"/>
      <c r="BV40" s="657">
        <v>93</v>
      </c>
      <c r="BW40" s="658"/>
      <c r="BX40" s="658"/>
      <c r="BY40" s="658"/>
      <c r="BZ40" s="658"/>
      <c r="CA40" s="658"/>
      <c r="CB40" s="694"/>
      <c r="CD40" s="654" t="s">
        <v>356</v>
      </c>
      <c r="CE40" s="655"/>
      <c r="CF40" s="655"/>
      <c r="CG40" s="655"/>
      <c r="CH40" s="655"/>
      <c r="CI40" s="655"/>
      <c r="CJ40" s="655"/>
      <c r="CK40" s="655"/>
      <c r="CL40" s="655"/>
      <c r="CM40" s="655"/>
      <c r="CN40" s="655"/>
      <c r="CO40" s="655"/>
      <c r="CP40" s="655"/>
      <c r="CQ40" s="656"/>
      <c r="CR40" s="657">
        <v>262334</v>
      </c>
      <c r="CS40" s="658"/>
      <c r="CT40" s="658"/>
      <c r="CU40" s="658"/>
      <c r="CV40" s="658"/>
      <c r="CW40" s="658"/>
      <c r="CX40" s="658"/>
      <c r="CY40" s="659"/>
      <c r="CZ40" s="660">
        <v>1.8</v>
      </c>
      <c r="DA40" s="672"/>
      <c r="DB40" s="672"/>
      <c r="DC40" s="673"/>
      <c r="DD40" s="663">
        <v>229334</v>
      </c>
      <c r="DE40" s="658"/>
      <c r="DF40" s="658"/>
      <c r="DG40" s="658"/>
      <c r="DH40" s="658"/>
      <c r="DI40" s="658"/>
      <c r="DJ40" s="658"/>
      <c r="DK40" s="659"/>
      <c r="DL40" s="663">
        <v>80628</v>
      </c>
      <c r="DM40" s="658"/>
      <c r="DN40" s="658"/>
      <c r="DO40" s="658"/>
      <c r="DP40" s="658"/>
      <c r="DQ40" s="658"/>
      <c r="DR40" s="658"/>
      <c r="DS40" s="658"/>
      <c r="DT40" s="658"/>
      <c r="DU40" s="658"/>
      <c r="DV40" s="659"/>
      <c r="DW40" s="660">
        <v>1</v>
      </c>
      <c r="DX40" s="672"/>
      <c r="DY40" s="672"/>
      <c r="DZ40" s="672"/>
      <c r="EA40" s="672"/>
      <c r="EB40" s="672"/>
      <c r="EC40" s="684"/>
    </row>
    <row r="41" spans="2:133" ht="11.25" customHeight="1" x14ac:dyDescent="0.15">
      <c r="B41" s="638" t="s">
        <v>357</v>
      </c>
      <c r="C41" s="639"/>
      <c r="D41" s="639"/>
      <c r="E41" s="639"/>
      <c r="F41" s="639"/>
      <c r="G41" s="639"/>
      <c r="H41" s="639"/>
      <c r="I41" s="639"/>
      <c r="J41" s="639"/>
      <c r="K41" s="639"/>
      <c r="L41" s="639"/>
      <c r="M41" s="639"/>
      <c r="N41" s="639"/>
      <c r="O41" s="639"/>
      <c r="P41" s="639"/>
      <c r="Q41" s="640"/>
      <c r="R41" s="641">
        <v>15633949</v>
      </c>
      <c r="S41" s="682"/>
      <c r="T41" s="682"/>
      <c r="U41" s="682"/>
      <c r="V41" s="682"/>
      <c r="W41" s="682"/>
      <c r="X41" s="682"/>
      <c r="Y41" s="685"/>
      <c r="Z41" s="686">
        <v>100</v>
      </c>
      <c r="AA41" s="686"/>
      <c r="AB41" s="686"/>
      <c r="AC41" s="686"/>
      <c r="AD41" s="687">
        <v>8287257</v>
      </c>
      <c r="AE41" s="687"/>
      <c r="AF41" s="687"/>
      <c r="AG41" s="687"/>
      <c r="AH41" s="687"/>
      <c r="AI41" s="687"/>
      <c r="AJ41" s="687"/>
      <c r="AK41" s="687"/>
      <c r="AL41" s="644">
        <v>100</v>
      </c>
      <c r="AM41" s="688"/>
      <c r="AN41" s="688"/>
      <c r="AO41" s="689"/>
      <c r="AQ41" s="690" t="s">
        <v>358</v>
      </c>
      <c r="AR41" s="691"/>
      <c r="AS41" s="691"/>
      <c r="AT41" s="691"/>
      <c r="AU41" s="691"/>
      <c r="AV41" s="691"/>
      <c r="AW41" s="691"/>
      <c r="AX41" s="691"/>
      <c r="AY41" s="692"/>
      <c r="AZ41" s="657">
        <v>192205</v>
      </c>
      <c r="BA41" s="658"/>
      <c r="BB41" s="658"/>
      <c r="BC41" s="658"/>
      <c r="BD41" s="670"/>
      <c r="BE41" s="670"/>
      <c r="BF41" s="693"/>
      <c r="BG41" s="698"/>
      <c r="BH41" s="699"/>
      <c r="BI41" s="699"/>
      <c r="BJ41" s="699"/>
      <c r="BK41" s="699"/>
      <c r="BL41" s="223"/>
      <c r="BM41" s="655" t="s">
        <v>359</v>
      </c>
      <c r="BN41" s="655"/>
      <c r="BO41" s="655"/>
      <c r="BP41" s="655"/>
      <c r="BQ41" s="655"/>
      <c r="BR41" s="655"/>
      <c r="BS41" s="655"/>
      <c r="BT41" s="655"/>
      <c r="BU41" s="656"/>
      <c r="BV41" s="657" t="s">
        <v>236</v>
      </c>
      <c r="BW41" s="658"/>
      <c r="BX41" s="658"/>
      <c r="BY41" s="658"/>
      <c r="BZ41" s="658"/>
      <c r="CA41" s="658"/>
      <c r="CB41" s="694"/>
      <c r="CD41" s="654" t="s">
        <v>360</v>
      </c>
      <c r="CE41" s="655"/>
      <c r="CF41" s="655"/>
      <c r="CG41" s="655"/>
      <c r="CH41" s="655"/>
      <c r="CI41" s="655"/>
      <c r="CJ41" s="655"/>
      <c r="CK41" s="655"/>
      <c r="CL41" s="655"/>
      <c r="CM41" s="655"/>
      <c r="CN41" s="655"/>
      <c r="CO41" s="655"/>
      <c r="CP41" s="655"/>
      <c r="CQ41" s="656"/>
      <c r="CR41" s="657" t="s">
        <v>181</v>
      </c>
      <c r="CS41" s="670"/>
      <c r="CT41" s="670"/>
      <c r="CU41" s="670"/>
      <c r="CV41" s="670"/>
      <c r="CW41" s="670"/>
      <c r="CX41" s="670"/>
      <c r="CY41" s="671"/>
      <c r="CZ41" s="660" t="s">
        <v>181</v>
      </c>
      <c r="DA41" s="672"/>
      <c r="DB41" s="672"/>
      <c r="DC41" s="673"/>
      <c r="DD41" s="663" t="s">
        <v>236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361</v>
      </c>
      <c r="AR42" s="703"/>
      <c r="AS42" s="703"/>
      <c r="AT42" s="703"/>
      <c r="AU42" s="703"/>
      <c r="AV42" s="703"/>
      <c r="AW42" s="703"/>
      <c r="AX42" s="703"/>
      <c r="AY42" s="704"/>
      <c r="AZ42" s="641">
        <v>776442</v>
      </c>
      <c r="BA42" s="682"/>
      <c r="BB42" s="682"/>
      <c r="BC42" s="682"/>
      <c r="BD42" s="642"/>
      <c r="BE42" s="642"/>
      <c r="BF42" s="705"/>
      <c r="BG42" s="700"/>
      <c r="BH42" s="701"/>
      <c r="BI42" s="701"/>
      <c r="BJ42" s="701"/>
      <c r="BK42" s="701"/>
      <c r="BL42" s="224"/>
      <c r="BM42" s="639" t="s">
        <v>362</v>
      </c>
      <c r="BN42" s="639"/>
      <c r="BO42" s="639"/>
      <c r="BP42" s="639"/>
      <c r="BQ42" s="639"/>
      <c r="BR42" s="639"/>
      <c r="BS42" s="639"/>
      <c r="BT42" s="639"/>
      <c r="BU42" s="640"/>
      <c r="BV42" s="641">
        <v>382</v>
      </c>
      <c r="BW42" s="682"/>
      <c r="BX42" s="682"/>
      <c r="BY42" s="682"/>
      <c r="BZ42" s="682"/>
      <c r="CA42" s="682"/>
      <c r="CB42" s="683"/>
      <c r="CD42" s="654" t="s">
        <v>363</v>
      </c>
      <c r="CE42" s="655"/>
      <c r="CF42" s="655"/>
      <c r="CG42" s="655"/>
      <c r="CH42" s="655"/>
      <c r="CI42" s="655"/>
      <c r="CJ42" s="655"/>
      <c r="CK42" s="655"/>
      <c r="CL42" s="655"/>
      <c r="CM42" s="655"/>
      <c r="CN42" s="655"/>
      <c r="CO42" s="655"/>
      <c r="CP42" s="655"/>
      <c r="CQ42" s="656"/>
      <c r="CR42" s="657">
        <v>1415434</v>
      </c>
      <c r="CS42" s="670"/>
      <c r="CT42" s="670"/>
      <c r="CU42" s="670"/>
      <c r="CV42" s="670"/>
      <c r="CW42" s="670"/>
      <c r="CX42" s="670"/>
      <c r="CY42" s="671"/>
      <c r="CZ42" s="660">
        <v>9.5</v>
      </c>
      <c r="DA42" s="672"/>
      <c r="DB42" s="672"/>
      <c r="DC42" s="673"/>
      <c r="DD42" s="663">
        <v>210426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364</v>
      </c>
      <c r="CD43" s="654" t="s">
        <v>365</v>
      </c>
      <c r="CE43" s="655"/>
      <c r="CF43" s="655"/>
      <c r="CG43" s="655"/>
      <c r="CH43" s="655"/>
      <c r="CI43" s="655"/>
      <c r="CJ43" s="655"/>
      <c r="CK43" s="655"/>
      <c r="CL43" s="655"/>
      <c r="CM43" s="655"/>
      <c r="CN43" s="655"/>
      <c r="CO43" s="655"/>
      <c r="CP43" s="655"/>
      <c r="CQ43" s="656"/>
      <c r="CR43" s="657">
        <v>31049</v>
      </c>
      <c r="CS43" s="670"/>
      <c r="CT43" s="670"/>
      <c r="CU43" s="670"/>
      <c r="CV43" s="670"/>
      <c r="CW43" s="670"/>
      <c r="CX43" s="670"/>
      <c r="CY43" s="671"/>
      <c r="CZ43" s="660">
        <v>0.2</v>
      </c>
      <c r="DA43" s="672"/>
      <c r="DB43" s="672"/>
      <c r="DC43" s="673"/>
      <c r="DD43" s="663">
        <v>31049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366</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313</v>
      </c>
      <c r="CE44" s="677"/>
      <c r="CF44" s="654" t="s">
        <v>367</v>
      </c>
      <c r="CG44" s="655"/>
      <c r="CH44" s="655"/>
      <c r="CI44" s="655"/>
      <c r="CJ44" s="655"/>
      <c r="CK44" s="655"/>
      <c r="CL44" s="655"/>
      <c r="CM44" s="655"/>
      <c r="CN44" s="655"/>
      <c r="CO44" s="655"/>
      <c r="CP44" s="655"/>
      <c r="CQ44" s="656"/>
      <c r="CR44" s="657">
        <v>1313979</v>
      </c>
      <c r="CS44" s="658"/>
      <c r="CT44" s="658"/>
      <c r="CU44" s="658"/>
      <c r="CV44" s="658"/>
      <c r="CW44" s="658"/>
      <c r="CX44" s="658"/>
      <c r="CY44" s="659"/>
      <c r="CZ44" s="660">
        <v>8.9</v>
      </c>
      <c r="DA44" s="661"/>
      <c r="DB44" s="661"/>
      <c r="DC44" s="662"/>
      <c r="DD44" s="663">
        <v>209656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368</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369</v>
      </c>
      <c r="CG45" s="655"/>
      <c r="CH45" s="655"/>
      <c r="CI45" s="655"/>
      <c r="CJ45" s="655"/>
      <c r="CK45" s="655"/>
      <c r="CL45" s="655"/>
      <c r="CM45" s="655"/>
      <c r="CN45" s="655"/>
      <c r="CO45" s="655"/>
      <c r="CP45" s="655"/>
      <c r="CQ45" s="656"/>
      <c r="CR45" s="657">
        <v>422347</v>
      </c>
      <c r="CS45" s="670"/>
      <c r="CT45" s="670"/>
      <c r="CU45" s="670"/>
      <c r="CV45" s="670"/>
      <c r="CW45" s="670"/>
      <c r="CX45" s="670"/>
      <c r="CY45" s="671"/>
      <c r="CZ45" s="660">
        <v>2.8</v>
      </c>
      <c r="DA45" s="672"/>
      <c r="DB45" s="672"/>
      <c r="DC45" s="673"/>
      <c r="DD45" s="663">
        <v>19760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370</v>
      </c>
      <c r="CG46" s="655"/>
      <c r="CH46" s="655"/>
      <c r="CI46" s="655"/>
      <c r="CJ46" s="655"/>
      <c r="CK46" s="655"/>
      <c r="CL46" s="655"/>
      <c r="CM46" s="655"/>
      <c r="CN46" s="655"/>
      <c r="CO46" s="655"/>
      <c r="CP46" s="655"/>
      <c r="CQ46" s="656"/>
      <c r="CR46" s="657">
        <v>820058</v>
      </c>
      <c r="CS46" s="658"/>
      <c r="CT46" s="658"/>
      <c r="CU46" s="658"/>
      <c r="CV46" s="658"/>
      <c r="CW46" s="658"/>
      <c r="CX46" s="658"/>
      <c r="CY46" s="659"/>
      <c r="CZ46" s="660">
        <v>5.5</v>
      </c>
      <c r="DA46" s="661"/>
      <c r="DB46" s="661"/>
      <c r="DC46" s="662"/>
      <c r="DD46" s="663">
        <v>186222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371</v>
      </c>
      <c r="CG47" s="655"/>
      <c r="CH47" s="655"/>
      <c r="CI47" s="655"/>
      <c r="CJ47" s="655"/>
      <c r="CK47" s="655"/>
      <c r="CL47" s="655"/>
      <c r="CM47" s="655"/>
      <c r="CN47" s="655"/>
      <c r="CO47" s="655"/>
      <c r="CP47" s="655"/>
      <c r="CQ47" s="656"/>
      <c r="CR47" s="657">
        <v>101455</v>
      </c>
      <c r="CS47" s="670"/>
      <c r="CT47" s="670"/>
      <c r="CU47" s="670"/>
      <c r="CV47" s="670"/>
      <c r="CW47" s="670"/>
      <c r="CX47" s="670"/>
      <c r="CY47" s="671"/>
      <c r="CZ47" s="660">
        <v>0.7</v>
      </c>
      <c r="DA47" s="672"/>
      <c r="DB47" s="672"/>
      <c r="DC47" s="673"/>
      <c r="DD47" s="663">
        <v>770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372</v>
      </c>
      <c r="CG48" s="655"/>
      <c r="CH48" s="655"/>
      <c r="CI48" s="655"/>
      <c r="CJ48" s="655"/>
      <c r="CK48" s="655"/>
      <c r="CL48" s="655"/>
      <c r="CM48" s="655"/>
      <c r="CN48" s="655"/>
      <c r="CO48" s="655"/>
      <c r="CP48" s="655"/>
      <c r="CQ48" s="656"/>
      <c r="CR48" s="657" t="s">
        <v>236</v>
      </c>
      <c r="CS48" s="658"/>
      <c r="CT48" s="658"/>
      <c r="CU48" s="658"/>
      <c r="CV48" s="658"/>
      <c r="CW48" s="658"/>
      <c r="CX48" s="658"/>
      <c r="CY48" s="659"/>
      <c r="CZ48" s="660" t="s">
        <v>181</v>
      </c>
      <c r="DA48" s="661"/>
      <c r="DB48" s="661"/>
      <c r="DC48" s="662"/>
      <c r="DD48" s="663" t="s">
        <v>236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373</v>
      </c>
      <c r="CE49" s="639"/>
      <c r="CF49" s="639"/>
      <c r="CG49" s="639"/>
      <c r="CH49" s="639"/>
      <c r="CI49" s="639"/>
      <c r="CJ49" s="639"/>
      <c r="CK49" s="639"/>
      <c r="CL49" s="639"/>
      <c r="CM49" s="639"/>
      <c r="CN49" s="639"/>
      <c r="CO49" s="639"/>
      <c r="CP49" s="639"/>
      <c r="CQ49" s="640"/>
      <c r="CR49" s="641">
        <v>14837020</v>
      </c>
      <c r="CS49" s="642"/>
      <c r="CT49" s="642"/>
      <c r="CU49" s="642"/>
      <c r="CV49" s="642"/>
      <c r="CW49" s="642"/>
      <c r="CX49" s="642"/>
      <c r="CY49" s="643"/>
      <c r="CZ49" s="644">
        <v>100</v>
      </c>
      <c r="DA49" s="645"/>
      <c r="DB49" s="645"/>
      <c r="DC49" s="646"/>
      <c r="DD49" s="647">
        <v>10249879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Ge7+v8MwXaPUfQ+LR08VKrOlOK7FxQ3AvzP8QA3SffHS6N8Aer0ICM4VAecLjInNx9vvujPWA32WvpkLS2oDw==" saltValue="K5vC7Mg5EKqRGG5Iuo+N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374</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375</v>
      </c>
      <c r="DK2" s="1128"/>
      <c r="DL2" s="1128"/>
      <c r="DM2" s="1128"/>
      <c r="DN2" s="1128"/>
      <c r="DO2" s="1129"/>
      <c r="DP2" s="228"/>
      <c r="DQ2" s="1127" t="s">
        <v>376</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377</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378</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379</v>
      </c>
      <c r="B5" s="1032"/>
      <c r="C5" s="1032"/>
      <c r="D5" s="1032"/>
      <c r="E5" s="1032"/>
      <c r="F5" s="1032"/>
      <c r="G5" s="1032"/>
      <c r="H5" s="1032"/>
      <c r="I5" s="1032"/>
      <c r="J5" s="1032"/>
      <c r="K5" s="1032"/>
      <c r="L5" s="1032"/>
      <c r="M5" s="1032"/>
      <c r="N5" s="1032"/>
      <c r="O5" s="1032"/>
      <c r="P5" s="1033"/>
      <c r="Q5" s="1037" t="s">
        <v>380</v>
      </c>
      <c r="R5" s="1038"/>
      <c r="S5" s="1038"/>
      <c r="T5" s="1038"/>
      <c r="U5" s="1039"/>
      <c r="V5" s="1037" t="s">
        <v>381</v>
      </c>
      <c r="W5" s="1038"/>
      <c r="X5" s="1038"/>
      <c r="Y5" s="1038"/>
      <c r="Z5" s="1039"/>
      <c r="AA5" s="1037" t="s">
        <v>382</v>
      </c>
      <c r="AB5" s="1038"/>
      <c r="AC5" s="1038"/>
      <c r="AD5" s="1038"/>
      <c r="AE5" s="1038"/>
      <c r="AF5" s="1130" t="s">
        <v>383</v>
      </c>
      <c r="AG5" s="1038"/>
      <c r="AH5" s="1038"/>
      <c r="AI5" s="1038"/>
      <c r="AJ5" s="1051"/>
      <c r="AK5" s="1038" t="s">
        <v>384</v>
      </c>
      <c r="AL5" s="1038"/>
      <c r="AM5" s="1038"/>
      <c r="AN5" s="1038"/>
      <c r="AO5" s="1039"/>
      <c r="AP5" s="1037" t="s">
        <v>385</v>
      </c>
      <c r="AQ5" s="1038"/>
      <c r="AR5" s="1038"/>
      <c r="AS5" s="1038"/>
      <c r="AT5" s="1039"/>
      <c r="AU5" s="1037" t="s">
        <v>386</v>
      </c>
      <c r="AV5" s="1038"/>
      <c r="AW5" s="1038"/>
      <c r="AX5" s="1038"/>
      <c r="AY5" s="1051"/>
      <c r="AZ5" s="232"/>
      <c r="BA5" s="232"/>
      <c r="BB5" s="232"/>
      <c r="BC5" s="232"/>
      <c r="BD5" s="232"/>
      <c r="BE5" s="233"/>
      <c r="BF5" s="233"/>
      <c r="BG5" s="233"/>
      <c r="BH5" s="233"/>
      <c r="BI5" s="233"/>
      <c r="BJ5" s="233"/>
      <c r="BK5" s="233"/>
      <c r="BL5" s="233"/>
      <c r="BM5" s="233"/>
      <c r="BN5" s="233"/>
      <c r="BO5" s="233"/>
      <c r="BP5" s="233"/>
      <c r="BQ5" s="1031" t="s">
        <v>387</v>
      </c>
      <c r="BR5" s="1032"/>
      <c r="BS5" s="1032"/>
      <c r="BT5" s="1032"/>
      <c r="BU5" s="1032"/>
      <c r="BV5" s="1032"/>
      <c r="BW5" s="1032"/>
      <c r="BX5" s="1032"/>
      <c r="BY5" s="1032"/>
      <c r="BZ5" s="1032"/>
      <c r="CA5" s="1032"/>
      <c r="CB5" s="1032"/>
      <c r="CC5" s="1032"/>
      <c r="CD5" s="1032"/>
      <c r="CE5" s="1032"/>
      <c r="CF5" s="1032"/>
      <c r="CG5" s="1033"/>
      <c r="CH5" s="1037" t="s">
        <v>388</v>
      </c>
      <c r="CI5" s="1038"/>
      <c r="CJ5" s="1038"/>
      <c r="CK5" s="1038"/>
      <c r="CL5" s="1039"/>
      <c r="CM5" s="1037" t="s">
        <v>389</v>
      </c>
      <c r="CN5" s="1038"/>
      <c r="CO5" s="1038"/>
      <c r="CP5" s="1038"/>
      <c r="CQ5" s="1039"/>
      <c r="CR5" s="1037" t="s">
        <v>390</v>
      </c>
      <c r="CS5" s="1038"/>
      <c r="CT5" s="1038"/>
      <c r="CU5" s="1038"/>
      <c r="CV5" s="1039"/>
      <c r="CW5" s="1037" t="s">
        <v>391</v>
      </c>
      <c r="CX5" s="1038"/>
      <c r="CY5" s="1038"/>
      <c r="CZ5" s="1038"/>
      <c r="DA5" s="1039"/>
      <c r="DB5" s="1037" t="s">
        <v>392</v>
      </c>
      <c r="DC5" s="1038"/>
      <c r="DD5" s="1038"/>
      <c r="DE5" s="1038"/>
      <c r="DF5" s="1039"/>
      <c r="DG5" s="1120" t="s">
        <v>393</v>
      </c>
      <c r="DH5" s="1121"/>
      <c r="DI5" s="1121"/>
      <c r="DJ5" s="1121"/>
      <c r="DK5" s="1122"/>
      <c r="DL5" s="1120" t="s">
        <v>394</v>
      </c>
      <c r="DM5" s="1121"/>
      <c r="DN5" s="1121"/>
      <c r="DO5" s="1121"/>
      <c r="DP5" s="1122"/>
      <c r="DQ5" s="1037" t="s">
        <v>395</v>
      </c>
      <c r="DR5" s="1038"/>
      <c r="DS5" s="1038"/>
      <c r="DT5" s="1038"/>
      <c r="DU5" s="1039"/>
      <c r="DV5" s="1037" t="s">
        <v>386</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396</v>
      </c>
      <c r="C7" s="1084"/>
      <c r="D7" s="1084"/>
      <c r="E7" s="1084"/>
      <c r="F7" s="1084"/>
      <c r="G7" s="1084"/>
      <c r="H7" s="1084"/>
      <c r="I7" s="1084"/>
      <c r="J7" s="1084"/>
      <c r="K7" s="1084"/>
      <c r="L7" s="1084"/>
      <c r="M7" s="1084"/>
      <c r="N7" s="1084"/>
      <c r="O7" s="1084"/>
      <c r="P7" s="1085"/>
      <c r="Q7" s="1138">
        <v>15649</v>
      </c>
      <c r="R7" s="1139"/>
      <c r="S7" s="1139"/>
      <c r="T7" s="1139"/>
      <c r="U7" s="1139"/>
      <c r="V7" s="1139">
        <v>14852</v>
      </c>
      <c r="W7" s="1139"/>
      <c r="X7" s="1139"/>
      <c r="Y7" s="1139"/>
      <c r="Z7" s="1139"/>
      <c r="AA7" s="1139">
        <v>797</v>
      </c>
      <c r="AB7" s="1139"/>
      <c r="AC7" s="1139"/>
      <c r="AD7" s="1139"/>
      <c r="AE7" s="1140"/>
      <c r="AF7" s="1141">
        <v>736</v>
      </c>
      <c r="AG7" s="1142"/>
      <c r="AH7" s="1142"/>
      <c r="AI7" s="1142"/>
      <c r="AJ7" s="1143"/>
      <c r="AK7" s="1144">
        <v>895</v>
      </c>
      <c r="AL7" s="1145"/>
      <c r="AM7" s="1145"/>
      <c r="AN7" s="1145"/>
      <c r="AO7" s="1145"/>
      <c r="AP7" s="1145">
        <v>18329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606</v>
      </c>
      <c r="BT7" s="1136"/>
      <c r="BU7" s="1136"/>
      <c r="BV7" s="1136"/>
      <c r="BW7" s="1136"/>
      <c r="BX7" s="1136"/>
      <c r="BY7" s="1136"/>
      <c r="BZ7" s="1136"/>
      <c r="CA7" s="1136"/>
      <c r="CB7" s="1136"/>
      <c r="CC7" s="1136"/>
      <c r="CD7" s="1136"/>
      <c r="CE7" s="1136"/>
      <c r="CF7" s="1136"/>
      <c r="CG7" s="1148"/>
      <c r="CH7" s="1132">
        <v>3</v>
      </c>
      <c r="CI7" s="1133"/>
      <c r="CJ7" s="1133"/>
      <c r="CK7" s="1133"/>
      <c r="CL7" s="1134"/>
      <c r="CM7" s="1132">
        <v>17</v>
      </c>
      <c r="CN7" s="1133"/>
      <c r="CO7" s="1133"/>
      <c r="CP7" s="1133"/>
      <c r="CQ7" s="1134"/>
      <c r="CR7" s="1132">
        <v>20</v>
      </c>
      <c r="CS7" s="1133"/>
      <c r="CT7" s="1133"/>
      <c r="CU7" s="1133"/>
      <c r="CV7" s="1134"/>
      <c r="CW7" s="1132" t="s">
        <v>534</v>
      </c>
      <c r="CX7" s="1133"/>
      <c r="CY7" s="1133"/>
      <c r="CZ7" s="1133"/>
      <c r="DA7" s="1134"/>
      <c r="DB7" s="1132" t="s">
        <v>534</v>
      </c>
      <c r="DC7" s="1133"/>
      <c r="DD7" s="1133"/>
      <c r="DE7" s="1133"/>
      <c r="DF7" s="1134"/>
      <c r="DG7" s="1132" t="s">
        <v>534</v>
      </c>
      <c r="DH7" s="1133"/>
      <c r="DI7" s="1133"/>
      <c r="DJ7" s="1133"/>
      <c r="DK7" s="1134"/>
      <c r="DL7" s="1132" t="s">
        <v>534</v>
      </c>
      <c r="DM7" s="1133"/>
      <c r="DN7" s="1133"/>
      <c r="DO7" s="1133"/>
      <c r="DP7" s="1134"/>
      <c r="DQ7" s="1132" t="s">
        <v>534</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398</v>
      </c>
      <c r="B23" s="973" t="s">
        <v>399</v>
      </c>
      <c r="C23" s="974"/>
      <c r="D23" s="974"/>
      <c r="E23" s="974"/>
      <c r="F23" s="974"/>
      <c r="G23" s="974"/>
      <c r="H23" s="974"/>
      <c r="I23" s="974"/>
      <c r="J23" s="974"/>
      <c r="K23" s="974"/>
      <c r="L23" s="974"/>
      <c r="M23" s="974"/>
      <c r="N23" s="974"/>
      <c r="O23" s="974"/>
      <c r="P23" s="984"/>
      <c r="Q23" s="1103">
        <v>15649</v>
      </c>
      <c r="R23" s="1097"/>
      <c r="S23" s="1097"/>
      <c r="T23" s="1097"/>
      <c r="U23" s="1097"/>
      <c r="V23" s="1097">
        <v>14852</v>
      </c>
      <c r="W23" s="1097"/>
      <c r="X23" s="1097"/>
      <c r="Y23" s="1097"/>
      <c r="Z23" s="1097"/>
      <c r="AA23" s="1097">
        <v>797</v>
      </c>
      <c r="AB23" s="1097"/>
      <c r="AC23" s="1097"/>
      <c r="AD23" s="1097"/>
      <c r="AE23" s="1104"/>
      <c r="AF23" s="1105">
        <v>736</v>
      </c>
      <c r="AG23" s="1097"/>
      <c r="AH23" s="1097"/>
      <c r="AI23" s="1097"/>
      <c r="AJ23" s="1106"/>
      <c r="AK23" s="1107"/>
      <c r="AL23" s="1108"/>
      <c r="AM23" s="1108"/>
      <c r="AN23" s="1108"/>
      <c r="AO23" s="1108"/>
      <c r="AP23" s="1097">
        <v>18329</v>
      </c>
      <c r="AQ23" s="1097"/>
      <c r="AR23" s="1097"/>
      <c r="AS23" s="1097"/>
      <c r="AT23" s="1097"/>
      <c r="AU23" s="1098"/>
      <c r="AV23" s="1098"/>
      <c r="AW23" s="1098"/>
      <c r="AX23" s="1098"/>
      <c r="AY23" s="1099"/>
      <c r="AZ23" s="1100" t="s">
        <v>400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379</v>
      </c>
      <c r="B26" s="1032"/>
      <c r="C26" s="1032"/>
      <c r="D26" s="1032"/>
      <c r="E26" s="1032"/>
      <c r="F26" s="1032"/>
      <c r="G26" s="1032"/>
      <c r="H26" s="1032"/>
      <c r="I26" s="1032"/>
      <c r="J26" s="1032"/>
      <c r="K26" s="1032"/>
      <c r="L26" s="1032"/>
      <c r="M26" s="1032"/>
      <c r="N26" s="1032"/>
      <c r="O26" s="1032"/>
      <c r="P26" s="1033"/>
      <c r="Q26" s="1037" t="s">
        <v>403</v>
      </c>
      <c r="R26" s="1038"/>
      <c r="S26" s="1038"/>
      <c r="T26" s="1038"/>
      <c r="U26" s="1039"/>
      <c r="V26" s="1037" t="s">
        <v>404</v>
      </c>
      <c r="W26" s="1038"/>
      <c r="X26" s="1038"/>
      <c r="Y26" s="1038"/>
      <c r="Z26" s="1039"/>
      <c r="AA26" s="1037" t="s">
        <v>405</v>
      </c>
      <c r="AB26" s="1038"/>
      <c r="AC26" s="1038"/>
      <c r="AD26" s="1038"/>
      <c r="AE26" s="1038"/>
      <c r="AF26" s="1091" t="s">
        <v>406</v>
      </c>
      <c r="AG26" s="1044"/>
      <c r="AH26" s="1044"/>
      <c r="AI26" s="1044"/>
      <c r="AJ26" s="1092"/>
      <c r="AK26" s="1038" t="s">
        <v>407</v>
      </c>
      <c r="AL26" s="1038"/>
      <c r="AM26" s="1038"/>
      <c r="AN26" s="1038"/>
      <c r="AO26" s="1039"/>
      <c r="AP26" s="1037" t="s">
        <v>408</v>
      </c>
      <c r="AQ26" s="1038"/>
      <c r="AR26" s="1038"/>
      <c r="AS26" s="1038"/>
      <c r="AT26" s="1039"/>
      <c r="AU26" s="1037" t="s">
        <v>409</v>
      </c>
      <c r="AV26" s="1038"/>
      <c r="AW26" s="1038"/>
      <c r="AX26" s="1038"/>
      <c r="AY26" s="1039"/>
      <c r="AZ26" s="1037" t="s">
        <v>410</v>
      </c>
      <c r="BA26" s="1038"/>
      <c r="BB26" s="1038"/>
      <c r="BC26" s="1038"/>
      <c r="BD26" s="1039"/>
      <c r="BE26" s="1037" t="s">
        <v>386</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411</v>
      </c>
      <c r="C28" s="1084"/>
      <c r="D28" s="1084"/>
      <c r="E28" s="1084"/>
      <c r="F28" s="1084"/>
      <c r="G28" s="1084"/>
      <c r="H28" s="1084"/>
      <c r="I28" s="1084"/>
      <c r="J28" s="1084"/>
      <c r="K28" s="1084"/>
      <c r="L28" s="1084"/>
      <c r="M28" s="1084"/>
      <c r="N28" s="1084"/>
      <c r="O28" s="1084"/>
      <c r="P28" s="1085"/>
      <c r="Q28" s="1086">
        <v>2376</v>
      </c>
      <c r="R28" s="1087"/>
      <c r="S28" s="1087"/>
      <c r="T28" s="1087"/>
      <c r="U28" s="1087"/>
      <c r="V28" s="1087">
        <v>2349</v>
      </c>
      <c r="W28" s="1087"/>
      <c r="X28" s="1087"/>
      <c r="Y28" s="1087"/>
      <c r="Z28" s="1087"/>
      <c r="AA28" s="1087">
        <v>27</v>
      </c>
      <c r="AB28" s="1087"/>
      <c r="AC28" s="1087"/>
      <c r="AD28" s="1087"/>
      <c r="AE28" s="1088"/>
      <c r="AF28" s="1089">
        <v>27</v>
      </c>
      <c r="AG28" s="1087"/>
      <c r="AH28" s="1087"/>
      <c r="AI28" s="1087"/>
      <c r="AJ28" s="1090"/>
      <c r="AK28" s="1078">
        <v>210</v>
      </c>
      <c r="AL28" s="1079"/>
      <c r="AM28" s="1079"/>
      <c r="AN28" s="1079"/>
      <c r="AO28" s="1079"/>
      <c r="AP28" s="1079">
        <v>35</v>
      </c>
      <c r="AQ28" s="1079"/>
      <c r="AR28" s="1079"/>
      <c r="AS28" s="1079"/>
      <c r="AT28" s="1079"/>
      <c r="AU28" s="1079">
        <v>10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412</v>
      </c>
      <c r="C29" s="1067"/>
      <c r="D29" s="1067"/>
      <c r="E29" s="1067"/>
      <c r="F29" s="1067"/>
      <c r="G29" s="1067"/>
      <c r="H29" s="1067"/>
      <c r="I29" s="1067"/>
      <c r="J29" s="1067"/>
      <c r="K29" s="1067"/>
      <c r="L29" s="1067"/>
      <c r="M29" s="1067"/>
      <c r="N29" s="1067"/>
      <c r="O29" s="1067"/>
      <c r="P29" s="1068"/>
      <c r="Q29" s="1074">
        <v>330</v>
      </c>
      <c r="R29" s="1075"/>
      <c r="S29" s="1075"/>
      <c r="T29" s="1075"/>
      <c r="U29" s="1075"/>
      <c r="V29" s="1075">
        <v>329</v>
      </c>
      <c r="W29" s="1075"/>
      <c r="X29" s="1075"/>
      <c r="Y29" s="1075"/>
      <c r="Z29" s="1075"/>
      <c r="AA29" s="1075">
        <v>1</v>
      </c>
      <c r="AB29" s="1075"/>
      <c r="AC29" s="1075"/>
      <c r="AD29" s="1075"/>
      <c r="AE29" s="1076"/>
      <c r="AF29" s="1071">
        <v>1</v>
      </c>
      <c r="AG29" s="1072"/>
      <c r="AH29" s="1072"/>
      <c r="AI29" s="1072"/>
      <c r="AJ29" s="1073"/>
      <c r="AK29" s="1016">
        <v>90</v>
      </c>
      <c r="AL29" s="1007"/>
      <c r="AM29" s="1007"/>
      <c r="AN29" s="1007"/>
      <c r="AO29" s="1007"/>
      <c r="AP29" s="1007" t="s">
        <v>534</v>
      </c>
      <c r="AQ29" s="1007"/>
      <c r="AR29" s="1007"/>
      <c r="AS29" s="1007"/>
      <c r="AT29" s="1007"/>
      <c r="AU29" s="1007" t="s">
        <v>534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413</v>
      </c>
      <c r="C30" s="1067"/>
      <c r="D30" s="1067"/>
      <c r="E30" s="1067"/>
      <c r="F30" s="1067"/>
      <c r="G30" s="1067"/>
      <c r="H30" s="1067"/>
      <c r="I30" s="1067"/>
      <c r="J30" s="1067"/>
      <c r="K30" s="1067"/>
      <c r="L30" s="1067"/>
      <c r="M30" s="1067"/>
      <c r="N30" s="1067"/>
      <c r="O30" s="1067"/>
      <c r="P30" s="1068"/>
      <c r="Q30" s="1074">
        <v>2396</v>
      </c>
      <c r="R30" s="1075"/>
      <c r="S30" s="1075"/>
      <c r="T30" s="1075"/>
      <c r="U30" s="1075"/>
      <c r="V30" s="1075">
        <v>2345</v>
      </c>
      <c r="W30" s="1075"/>
      <c r="X30" s="1075"/>
      <c r="Y30" s="1075"/>
      <c r="Z30" s="1075"/>
      <c r="AA30" s="1075">
        <v>51</v>
      </c>
      <c r="AB30" s="1075"/>
      <c r="AC30" s="1075"/>
      <c r="AD30" s="1075"/>
      <c r="AE30" s="1076"/>
      <c r="AF30" s="1071">
        <v>51</v>
      </c>
      <c r="AG30" s="1072"/>
      <c r="AH30" s="1072"/>
      <c r="AI30" s="1072"/>
      <c r="AJ30" s="1073"/>
      <c r="AK30" s="1016">
        <v>400</v>
      </c>
      <c r="AL30" s="1007"/>
      <c r="AM30" s="1007"/>
      <c r="AN30" s="1007"/>
      <c r="AO30" s="1007"/>
      <c r="AP30" s="1007" t="s">
        <v>534</v>
      </c>
      <c r="AQ30" s="1007"/>
      <c r="AR30" s="1007"/>
      <c r="AS30" s="1007"/>
      <c r="AT30" s="1007"/>
      <c r="AU30" s="1007" t="s">
        <v>534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414</v>
      </c>
      <c r="C31" s="1067"/>
      <c r="D31" s="1067"/>
      <c r="E31" s="1067"/>
      <c r="F31" s="1067"/>
      <c r="G31" s="1067"/>
      <c r="H31" s="1067"/>
      <c r="I31" s="1067"/>
      <c r="J31" s="1067"/>
      <c r="K31" s="1067"/>
      <c r="L31" s="1067"/>
      <c r="M31" s="1067"/>
      <c r="N31" s="1067"/>
      <c r="O31" s="1067"/>
      <c r="P31" s="1068"/>
      <c r="Q31" s="1074">
        <v>1320</v>
      </c>
      <c r="R31" s="1075"/>
      <c r="S31" s="1075"/>
      <c r="T31" s="1075"/>
      <c r="U31" s="1075"/>
      <c r="V31" s="1075">
        <v>1346</v>
      </c>
      <c r="W31" s="1075"/>
      <c r="X31" s="1075"/>
      <c r="Y31" s="1075"/>
      <c r="Z31" s="1075"/>
      <c r="AA31" s="1075">
        <v>-25</v>
      </c>
      <c r="AB31" s="1075"/>
      <c r="AC31" s="1075"/>
      <c r="AD31" s="1075"/>
      <c r="AE31" s="1076"/>
      <c r="AF31" s="1071">
        <v>22</v>
      </c>
      <c r="AG31" s="1072"/>
      <c r="AH31" s="1072"/>
      <c r="AI31" s="1072"/>
      <c r="AJ31" s="1073"/>
      <c r="AK31" s="1016">
        <v>277</v>
      </c>
      <c r="AL31" s="1007"/>
      <c r="AM31" s="1007"/>
      <c r="AN31" s="1007"/>
      <c r="AO31" s="1007"/>
      <c r="AP31" s="1007">
        <v>990</v>
      </c>
      <c r="AQ31" s="1007"/>
      <c r="AR31" s="1007"/>
      <c r="AS31" s="1007"/>
      <c r="AT31" s="1007"/>
      <c r="AU31" s="1007">
        <v>619</v>
      </c>
      <c r="AV31" s="1007"/>
      <c r="AW31" s="1007"/>
      <c r="AX31" s="1007"/>
      <c r="AY31" s="1007"/>
      <c r="AZ31" s="1077"/>
      <c r="BA31" s="1077"/>
      <c r="BB31" s="1077"/>
      <c r="BC31" s="1077"/>
      <c r="BD31" s="1077"/>
      <c r="BE31" s="1008" t="s">
        <v>415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416</v>
      </c>
      <c r="C32" s="1067"/>
      <c r="D32" s="1067"/>
      <c r="E32" s="1067"/>
      <c r="F32" s="1067"/>
      <c r="G32" s="1067"/>
      <c r="H32" s="1067"/>
      <c r="I32" s="1067"/>
      <c r="J32" s="1067"/>
      <c r="K32" s="1067"/>
      <c r="L32" s="1067"/>
      <c r="M32" s="1067"/>
      <c r="N32" s="1067"/>
      <c r="O32" s="1067"/>
      <c r="P32" s="1068"/>
      <c r="Q32" s="1074">
        <v>460</v>
      </c>
      <c r="R32" s="1075"/>
      <c r="S32" s="1075"/>
      <c r="T32" s="1075"/>
      <c r="U32" s="1075"/>
      <c r="V32" s="1075">
        <v>604</v>
      </c>
      <c r="W32" s="1075"/>
      <c r="X32" s="1075"/>
      <c r="Y32" s="1075"/>
      <c r="Z32" s="1075"/>
      <c r="AA32" s="1075">
        <v>-144</v>
      </c>
      <c r="AB32" s="1075"/>
      <c r="AC32" s="1075"/>
      <c r="AD32" s="1075"/>
      <c r="AE32" s="1076"/>
      <c r="AF32" s="1071">
        <v>18</v>
      </c>
      <c r="AG32" s="1072"/>
      <c r="AH32" s="1072"/>
      <c r="AI32" s="1072"/>
      <c r="AJ32" s="1073"/>
      <c r="AK32" s="1016">
        <v>78</v>
      </c>
      <c r="AL32" s="1007"/>
      <c r="AM32" s="1007"/>
      <c r="AN32" s="1007"/>
      <c r="AO32" s="1007"/>
      <c r="AP32" s="1007">
        <v>2634</v>
      </c>
      <c r="AQ32" s="1007"/>
      <c r="AR32" s="1007"/>
      <c r="AS32" s="1007"/>
      <c r="AT32" s="1007"/>
      <c r="AU32" s="1007">
        <v>645</v>
      </c>
      <c r="AV32" s="1007"/>
      <c r="AW32" s="1007"/>
      <c r="AX32" s="1007"/>
      <c r="AY32" s="1007"/>
      <c r="AZ32" s="1077"/>
      <c r="BA32" s="1077"/>
      <c r="BB32" s="1077"/>
      <c r="BC32" s="1077"/>
      <c r="BD32" s="1077"/>
      <c r="BE32" s="1008" t="s">
        <v>417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418</v>
      </c>
      <c r="C33" s="1067"/>
      <c r="D33" s="1067"/>
      <c r="E33" s="1067"/>
      <c r="F33" s="1067"/>
      <c r="G33" s="1067"/>
      <c r="H33" s="1067"/>
      <c r="I33" s="1067"/>
      <c r="J33" s="1067"/>
      <c r="K33" s="1067"/>
      <c r="L33" s="1067"/>
      <c r="M33" s="1067"/>
      <c r="N33" s="1067"/>
      <c r="O33" s="1067"/>
      <c r="P33" s="1068"/>
      <c r="Q33" s="1074">
        <v>1556</v>
      </c>
      <c r="R33" s="1075"/>
      <c r="S33" s="1075"/>
      <c r="T33" s="1075"/>
      <c r="U33" s="1075"/>
      <c r="V33" s="1075">
        <v>1224</v>
      </c>
      <c r="W33" s="1075"/>
      <c r="X33" s="1075"/>
      <c r="Y33" s="1075"/>
      <c r="Z33" s="1075"/>
      <c r="AA33" s="1075">
        <v>332</v>
      </c>
      <c r="AB33" s="1075"/>
      <c r="AC33" s="1075"/>
      <c r="AD33" s="1075"/>
      <c r="AE33" s="1076"/>
      <c r="AF33" s="1071">
        <v>93</v>
      </c>
      <c r="AG33" s="1072"/>
      <c r="AH33" s="1072"/>
      <c r="AI33" s="1072"/>
      <c r="AJ33" s="1073"/>
      <c r="AK33" s="1016">
        <v>974</v>
      </c>
      <c r="AL33" s="1007"/>
      <c r="AM33" s="1007"/>
      <c r="AN33" s="1007"/>
      <c r="AO33" s="1007"/>
      <c r="AP33" s="1007">
        <v>10425</v>
      </c>
      <c r="AQ33" s="1007"/>
      <c r="AR33" s="1007"/>
      <c r="AS33" s="1007"/>
      <c r="AT33" s="1007"/>
      <c r="AU33" s="1007">
        <v>7193</v>
      </c>
      <c r="AV33" s="1007"/>
      <c r="AW33" s="1007"/>
      <c r="AX33" s="1007"/>
      <c r="AY33" s="1007"/>
      <c r="AZ33" s="1077"/>
      <c r="BA33" s="1077"/>
      <c r="BB33" s="1077"/>
      <c r="BC33" s="1077"/>
      <c r="BD33" s="1077"/>
      <c r="BE33" s="1008" t="s">
        <v>419</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420</v>
      </c>
      <c r="C34" s="1067"/>
      <c r="D34" s="1067"/>
      <c r="E34" s="1067"/>
      <c r="F34" s="1067"/>
      <c r="G34" s="1067"/>
      <c r="H34" s="1067"/>
      <c r="I34" s="1067"/>
      <c r="J34" s="1067"/>
      <c r="K34" s="1067"/>
      <c r="L34" s="1067"/>
      <c r="M34" s="1067"/>
      <c r="N34" s="1067"/>
      <c r="O34" s="1067"/>
      <c r="P34" s="1068"/>
      <c r="Q34" s="1074">
        <v>1</v>
      </c>
      <c r="R34" s="1075"/>
      <c r="S34" s="1075"/>
      <c r="T34" s="1075"/>
      <c r="U34" s="1075"/>
      <c r="V34" s="1075">
        <v>1</v>
      </c>
      <c r="W34" s="1075"/>
      <c r="X34" s="1075"/>
      <c r="Y34" s="1075"/>
      <c r="Z34" s="1075"/>
      <c r="AA34" s="1075">
        <v>0</v>
      </c>
      <c r="AB34" s="1075"/>
      <c r="AC34" s="1075"/>
      <c r="AD34" s="1075"/>
      <c r="AE34" s="1076"/>
      <c r="AF34" s="1071" t="s">
        <v>421</v>
      </c>
      <c r="AG34" s="1072"/>
      <c r="AH34" s="1072"/>
      <c r="AI34" s="1072"/>
      <c r="AJ34" s="1073"/>
      <c r="AK34" s="1016">
        <v>1</v>
      </c>
      <c r="AL34" s="1007"/>
      <c r="AM34" s="1007"/>
      <c r="AN34" s="1007"/>
      <c r="AO34" s="1007"/>
      <c r="AP34" s="1007">
        <v>0</v>
      </c>
      <c r="AQ34" s="1007"/>
      <c r="AR34" s="1007"/>
      <c r="AS34" s="1007"/>
      <c r="AT34" s="1007"/>
      <c r="AU34" s="1007" t="s">
        <v>534</v>
      </c>
      <c r="AV34" s="1007"/>
      <c r="AW34" s="1007"/>
      <c r="AX34" s="1007"/>
      <c r="AY34" s="1007"/>
      <c r="AZ34" s="1077"/>
      <c r="BA34" s="1077"/>
      <c r="BB34" s="1077"/>
      <c r="BC34" s="1077"/>
      <c r="BD34" s="1077"/>
      <c r="BE34" s="1008" t="s">
        <v>422</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423</v>
      </c>
      <c r="C35" s="1067"/>
      <c r="D35" s="1067"/>
      <c r="E35" s="1067"/>
      <c r="F35" s="1067"/>
      <c r="G35" s="1067"/>
      <c r="H35" s="1067"/>
      <c r="I35" s="1067"/>
      <c r="J35" s="1067"/>
      <c r="K35" s="1067"/>
      <c r="L35" s="1067"/>
      <c r="M35" s="1067"/>
      <c r="N35" s="1067"/>
      <c r="O35" s="1067"/>
      <c r="P35" s="1068"/>
      <c r="Q35" s="1074">
        <v>9</v>
      </c>
      <c r="R35" s="1075"/>
      <c r="S35" s="1075"/>
      <c r="T35" s="1075"/>
      <c r="U35" s="1075"/>
      <c r="V35" s="1075">
        <v>8</v>
      </c>
      <c r="W35" s="1075"/>
      <c r="X35" s="1075"/>
      <c r="Y35" s="1075"/>
      <c r="Z35" s="1075"/>
      <c r="AA35" s="1075">
        <v>1</v>
      </c>
      <c r="AB35" s="1075"/>
      <c r="AC35" s="1075"/>
      <c r="AD35" s="1075"/>
      <c r="AE35" s="1076"/>
      <c r="AF35" s="1071">
        <v>1</v>
      </c>
      <c r="AG35" s="1072"/>
      <c r="AH35" s="1072"/>
      <c r="AI35" s="1072"/>
      <c r="AJ35" s="1073"/>
      <c r="AK35" s="1016">
        <v>8</v>
      </c>
      <c r="AL35" s="1007"/>
      <c r="AM35" s="1007"/>
      <c r="AN35" s="1007"/>
      <c r="AO35" s="1007"/>
      <c r="AP35" s="1007">
        <v>0</v>
      </c>
      <c r="AQ35" s="1007"/>
      <c r="AR35" s="1007"/>
      <c r="AS35" s="1007"/>
      <c r="AT35" s="1007"/>
      <c r="AU35" s="1007" t="s">
        <v>534</v>
      </c>
      <c r="AV35" s="1007"/>
      <c r="AW35" s="1007"/>
      <c r="AX35" s="1007"/>
      <c r="AY35" s="1007"/>
      <c r="AZ35" s="1077"/>
      <c r="BA35" s="1077"/>
      <c r="BB35" s="1077"/>
      <c r="BC35" s="1077"/>
      <c r="BD35" s="1077"/>
      <c r="BE35" s="1008" t="s">
        <v>424</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398</v>
      </c>
      <c r="B63" s="973" t="s">
        <v>426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212</v>
      </c>
      <c r="AG63" s="995"/>
      <c r="AH63" s="995"/>
      <c r="AI63" s="995"/>
      <c r="AJ63" s="1058"/>
      <c r="AK63" s="1059"/>
      <c r="AL63" s="999"/>
      <c r="AM63" s="999"/>
      <c r="AN63" s="999"/>
      <c r="AO63" s="999"/>
      <c r="AP63" s="995">
        <v>14084</v>
      </c>
      <c r="AQ63" s="995"/>
      <c r="AR63" s="995"/>
      <c r="AS63" s="995"/>
      <c r="AT63" s="995"/>
      <c r="AU63" s="995">
        <v>8041</v>
      </c>
      <c r="AV63" s="995"/>
      <c r="AW63" s="995"/>
      <c r="AX63" s="995"/>
      <c r="AY63" s="995"/>
      <c r="AZ63" s="1053"/>
      <c r="BA63" s="1053"/>
      <c r="BB63" s="1053"/>
      <c r="BC63" s="1053"/>
      <c r="BD63" s="1053"/>
      <c r="BE63" s="996"/>
      <c r="BF63" s="996"/>
      <c r="BG63" s="996"/>
      <c r="BH63" s="996"/>
      <c r="BI63" s="997"/>
      <c r="BJ63" s="1054" t="s">
        <v>427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429</v>
      </c>
      <c r="B66" s="1032"/>
      <c r="C66" s="1032"/>
      <c r="D66" s="1032"/>
      <c r="E66" s="1032"/>
      <c r="F66" s="1032"/>
      <c r="G66" s="1032"/>
      <c r="H66" s="1032"/>
      <c r="I66" s="1032"/>
      <c r="J66" s="1032"/>
      <c r="K66" s="1032"/>
      <c r="L66" s="1032"/>
      <c r="M66" s="1032"/>
      <c r="N66" s="1032"/>
      <c r="O66" s="1032"/>
      <c r="P66" s="1033"/>
      <c r="Q66" s="1037" t="s">
        <v>430</v>
      </c>
      <c r="R66" s="1038"/>
      <c r="S66" s="1038"/>
      <c r="T66" s="1038"/>
      <c r="U66" s="1039"/>
      <c r="V66" s="1037" t="s">
        <v>431</v>
      </c>
      <c r="W66" s="1038"/>
      <c r="X66" s="1038"/>
      <c r="Y66" s="1038"/>
      <c r="Z66" s="1039"/>
      <c r="AA66" s="1037" t="s">
        <v>432</v>
      </c>
      <c r="AB66" s="1038"/>
      <c r="AC66" s="1038"/>
      <c r="AD66" s="1038"/>
      <c r="AE66" s="1039"/>
      <c r="AF66" s="1043" t="s">
        <v>433</v>
      </c>
      <c r="AG66" s="1044"/>
      <c r="AH66" s="1044"/>
      <c r="AI66" s="1044"/>
      <c r="AJ66" s="1045"/>
      <c r="AK66" s="1037" t="s">
        <v>434</v>
      </c>
      <c r="AL66" s="1032"/>
      <c r="AM66" s="1032"/>
      <c r="AN66" s="1032"/>
      <c r="AO66" s="1033"/>
      <c r="AP66" s="1037" t="s">
        <v>435</v>
      </c>
      <c r="AQ66" s="1038"/>
      <c r="AR66" s="1038"/>
      <c r="AS66" s="1038"/>
      <c r="AT66" s="1039"/>
      <c r="AU66" s="1037" t="s">
        <v>436</v>
      </c>
      <c r="AV66" s="1038"/>
      <c r="AW66" s="1038"/>
      <c r="AX66" s="1038"/>
      <c r="AY66" s="1039"/>
      <c r="AZ66" s="1037" t="s">
        <v>386</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598</v>
      </c>
      <c r="C68" s="1022"/>
      <c r="D68" s="1022"/>
      <c r="E68" s="1022"/>
      <c r="F68" s="1022"/>
      <c r="G68" s="1022"/>
      <c r="H68" s="1022"/>
      <c r="I68" s="1022"/>
      <c r="J68" s="1022"/>
      <c r="K68" s="1022"/>
      <c r="L68" s="1022"/>
      <c r="M68" s="1022"/>
      <c r="N68" s="1022"/>
      <c r="O68" s="1022"/>
      <c r="P68" s="1023"/>
      <c r="Q68" s="1024">
        <v>9337</v>
      </c>
      <c r="R68" s="1018"/>
      <c r="S68" s="1018"/>
      <c r="T68" s="1018"/>
      <c r="U68" s="1018"/>
      <c r="V68" s="1018">
        <v>9266</v>
      </c>
      <c r="W68" s="1018"/>
      <c r="X68" s="1018"/>
      <c r="Y68" s="1018"/>
      <c r="Z68" s="1018"/>
      <c r="AA68" s="1018">
        <v>71</v>
      </c>
      <c r="AB68" s="1018"/>
      <c r="AC68" s="1018"/>
      <c r="AD68" s="1018"/>
      <c r="AE68" s="1018"/>
      <c r="AF68" s="1018">
        <v>2815</v>
      </c>
      <c r="AG68" s="1018"/>
      <c r="AH68" s="1018"/>
      <c r="AI68" s="1018"/>
      <c r="AJ68" s="1018"/>
      <c r="AK68" s="1018" t="s">
        <v>534</v>
      </c>
      <c r="AL68" s="1018"/>
      <c r="AM68" s="1018"/>
      <c r="AN68" s="1018"/>
      <c r="AO68" s="1018"/>
      <c r="AP68" s="1018">
        <v>5309</v>
      </c>
      <c r="AQ68" s="1018"/>
      <c r="AR68" s="1018"/>
      <c r="AS68" s="1018"/>
      <c r="AT68" s="1018"/>
      <c r="AU68" s="1018">
        <v>101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599</v>
      </c>
      <c r="C69" s="1011"/>
      <c r="D69" s="1011"/>
      <c r="E69" s="1011"/>
      <c r="F69" s="1011"/>
      <c r="G69" s="1011"/>
      <c r="H69" s="1011"/>
      <c r="I69" s="1011"/>
      <c r="J69" s="1011"/>
      <c r="K69" s="1011"/>
      <c r="L69" s="1011"/>
      <c r="M69" s="1011"/>
      <c r="N69" s="1011"/>
      <c r="O69" s="1011"/>
      <c r="P69" s="1012"/>
      <c r="Q69" s="1013">
        <v>851</v>
      </c>
      <c r="R69" s="1007"/>
      <c r="S69" s="1007"/>
      <c r="T69" s="1007"/>
      <c r="U69" s="1007"/>
      <c r="V69" s="1007">
        <v>803</v>
      </c>
      <c r="W69" s="1007"/>
      <c r="X69" s="1007"/>
      <c r="Y69" s="1007"/>
      <c r="Z69" s="1007"/>
      <c r="AA69" s="1007">
        <v>48</v>
      </c>
      <c r="AB69" s="1007"/>
      <c r="AC69" s="1007"/>
      <c r="AD69" s="1007"/>
      <c r="AE69" s="1007"/>
      <c r="AF69" s="1007">
        <v>48</v>
      </c>
      <c r="AG69" s="1007"/>
      <c r="AH69" s="1007"/>
      <c r="AI69" s="1007"/>
      <c r="AJ69" s="1007"/>
      <c r="AK69" s="1007" t="s">
        <v>534</v>
      </c>
      <c r="AL69" s="1007"/>
      <c r="AM69" s="1007"/>
      <c r="AN69" s="1007"/>
      <c r="AO69" s="1007"/>
      <c r="AP69" s="1007" t="s">
        <v>534</v>
      </c>
      <c r="AQ69" s="1007"/>
      <c r="AR69" s="1007"/>
      <c r="AS69" s="1007"/>
      <c r="AT69" s="1007"/>
      <c r="AU69" s="1007" t="s">
        <v>534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600</v>
      </c>
      <c r="C70" s="1011"/>
      <c r="D70" s="1011"/>
      <c r="E70" s="1011"/>
      <c r="F70" s="1011"/>
      <c r="G70" s="1011"/>
      <c r="H70" s="1011"/>
      <c r="I70" s="1011"/>
      <c r="J70" s="1011"/>
      <c r="K70" s="1011"/>
      <c r="L70" s="1011"/>
      <c r="M70" s="1011"/>
      <c r="N70" s="1011"/>
      <c r="O70" s="1011"/>
      <c r="P70" s="1012"/>
      <c r="Q70" s="1013">
        <v>828</v>
      </c>
      <c r="R70" s="1007"/>
      <c r="S70" s="1007"/>
      <c r="T70" s="1007"/>
      <c r="U70" s="1007"/>
      <c r="V70" s="1007">
        <v>816</v>
      </c>
      <c r="W70" s="1007"/>
      <c r="X70" s="1007"/>
      <c r="Y70" s="1007"/>
      <c r="Z70" s="1007"/>
      <c r="AA70" s="1007">
        <v>12</v>
      </c>
      <c r="AB70" s="1007"/>
      <c r="AC70" s="1007"/>
      <c r="AD70" s="1007"/>
      <c r="AE70" s="1007"/>
      <c r="AF70" s="1007">
        <v>9</v>
      </c>
      <c r="AG70" s="1007"/>
      <c r="AH70" s="1007"/>
      <c r="AI70" s="1007"/>
      <c r="AJ70" s="1007"/>
      <c r="AK70" s="1007" t="s">
        <v>534</v>
      </c>
      <c r="AL70" s="1007"/>
      <c r="AM70" s="1007"/>
      <c r="AN70" s="1007"/>
      <c r="AO70" s="1007"/>
      <c r="AP70" s="1007">
        <v>2</v>
      </c>
      <c r="AQ70" s="1007"/>
      <c r="AR70" s="1007"/>
      <c r="AS70" s="1007"/>
      <c r="AT70" s="1007"/>
      <c r="AU70" s="1007" t="s">
        <v>534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601</v>
      </c>
      <c r="C71" s="1011"/>
      <c r="D71" s="1011"/>
      <c r="E71" s="1011"/>
      <c r="F71" s="1011"/>
      <c r="G71" s="1011"/>
      <c r="H71" s="1011"/>
      <c r="I71" s="1011"/>
      <c r="J71" s="1011"/>
      <c r="K71" s="1011"/>
      <c r="L71" s="1011"/>
      <c r="M71" s="1011"/>
      <c r="N71" s="1011"/>
      <c r="O71" s="1011"/>
      <c r="P71" s="1012"/>
      <c r="Q71" s="1013">
        <v>224</v>
      </c>
      <c r="R71" s="1007"/>
      <c r="S71" s="1007"/>
      <c r="T71" s="1007"/>
      <c r="U71" s="1007"/>
      <c r="V71" s="1007">
        <v>221</v>
      </c>
      <c r="W71" s="1007"/>
      <c r="X71" s="1007"/>
      <c r="Y71" s="1007"/>
      <c r="Z71" s="1007"/>
      <c r="AA71" s="1007">
        <v>3</v>
      </c>
      <c r="AB71" s="1007"/>
      <c r="AC71" s="1007"/>
      <c r="AD71" s="1007"/>
      <c r="AE71" s="1007"/>
      <c r="AF71" s="1007">
        <v>3</v>
      </c>
      <c r="AG71" s="1007"/>
      <c r="AH71" s="1007"/>
      <c r="AI71" s="1007"/>
      <c r="AJ71" s="1007"/>
      <c r="AK71" s="1007" t="s">
        <v>534</v>
      </c>
      <c r="AL71" s="1007"/>
      <c r="AM71" s="1007"/>
      <c r="AN71" s="1007"/>
      <c r="AO71" s="1007"/>
      <c r="AP71" s="1007" t="s">
        <v>534</v>
      </c>
      <c r="AQ71" s="1007"/>
      <c r="AR71" s="1007"/>
      <c r="AS71" s="1007"/>
      <c r="AT71" s="1007"/>
      <c r="AU71" s="1007" t="s">
        <v>534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602</v>
      </c>
      <c r="C72" s="1011"/>
      <c r="D72" s="1011"/>
      <c r="E72" s="1011"/>
      <c r="F72" s="1011"/>
      <c r="G72" s="1011"/>
      <c r="H72" s="1011"/>
      <c r="I72" s="1011"/>
      <c r="J72" s="1011"/>
      <c r="K72" s="1011"/>
      <c r="L72" s="1011"/>
      <c r="M72" s="1011"/>
      <c r="N72" s="1011"/>
      <c r="O72" s="1011"/>
      <c r="P72" s="1012"/>
      <c r="Q72" s="1013">
        <v>11899</v>
      </c>
      <c r="R72" s="1007"/>
      <c r="S72" s="1007"/>
      <c r="T72" s="1007"/>
      <c r="U72" s="1007"/>
      <c r="V72" s="1007">
        <v>10876</v>
      </c>
      <c r="W72" s="1007"/>
      <c r="X72" s="1007"/>
      <c r="Y72" s="1007"/>
      <c r="Z72" s="1007"/>
      <c r="AA72" s="1007">
        <v>1023</v>
      </c>
      <c r="AB72" s="1007"/>
      <c r="AC72" s="1007"/>
      <c r="AD72" s="1007"/>
      <c r="AE72" s="1007"/>
      <c r="AF72" s="1007">
        <v>1023</v>
      </c>
      <c r="AG72" s="1007"/>
      <c r="AH72" s="1007"/>
      <c r="AI72" s="1007"/>
      <c r="AJ72" s="1007"/>
      <c r="AK72" s="1007" t="s">
        <v>534</v>
      </c>
      <c r="AL72" s="1007"/>
      <c r="AM72" s="1007"/>
      <c r="AN72" s="1007"/>
      <c r="AO72" s="1007"/>
      <c r="AP72" s="1007" t="s">
        <v>534</v>
      </c>
      <c r="AQ72" s="1007"/>
      <c r="AR72" s="1007"/>
      <c r="AS72" s="1007"/>
      <c r="AT72" s="1007"/>
      <c r="AU72" s="1007" t="s">
        <v>534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603</v>
      </c>
      <c r="C73" s="1011"/>
      <c r="D73" s="1011"/>
      <c r="E73" s="1011"/>
      <c r="F73" s="1011"/>
      <c r="G73" s="1011"/>
      <c r="H73" s="1011"/>
      <c r="I73" s="1011"/>
      <c r="J73" s="1011"/>
      <c r="K73" s="1011"/>
      <c r="L73" s="1011"/>
      <c r="M73" s="1011"/>
      <c r="N73" s="1011"/>
      <c r="O73" s="1011"/>
      <c r="P73" s="1012"/>
      <c r="Q73" s="1013">
        <v>12</v>
      </c>
      <c r="R73" s="1007"/>
      <c r="S73" s="1007"/>
      <c r="T73" s="1007"/>
      <c r="U73" s="1007"/>
      <c r="V73" s="1007">
        <v>11</v>
      </c>
      <c r="W73" s="1007"/>
      <c r="X73" s="1007"/>
      <c r="Y73" s="1007"/>
      <c r="Z73" s="1007"/>
      <c r="AA73" s="1007">
        <v>1</v>
      </c>
      <c r="AB73" s="1007"/>
      <c r="AC73" s="1007"/>
      <c r="AD73" s="1007"/>
      <c r="AE73" s="1007"/>
      <c r="AF73" s="1007">
        <v>1</v>
      </c>
      <c r="AG73" s="1007"/>
      <c r="AH73" s="1007"/>
      <c r="AI73" s="1007"/>
      <c r="AJ73" s="1007"/>
      <c r="AK73" s="1007" t="s">
        <v>534</v>
      </c>
      <c r="AL73" s="1007"/>
      <c r="AM73" s="1007"/>
      <c r="AN73" s="1007"/>
      <c r="AO73" s="1007"/>
      <c r="AP73" s="1007" t="s">
        <v>534</v>
      </c>
      <c r="AQ73" s="1007"/>
      <c r="AR73" s="1007"/>
      <c r="AS73" s="1007"/>
      <c r="AT73" s="1007"/>
      <c r="AU73" s="1007" t="s">
        <v>534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604</v>
      </c>
      <c r="C74" s="1011"/>
      <c r="D74" s="1011"/>
      <c r="E74" s="1011"/>
      <c r="F74" s="1011"/>
      <c r="G74" s="1011"/>
      <c r="H74" s="1011"/>
      <c r="I74" s="1011"/>
      <c r="J74" s="1011"/>
      <c r="K74" s="1011"/>
      <c r="L74" s="1011"/>
      <c r="M74" s="1011"/>
      <c r="N74" s="1011"/>
      <c r="O74" s="1011"/>
      <c r="P74" s="1012"/>
      <c r="Q74" s="1013">
        <v>561</v>
      </c>
      <c r="R74" s="1007"/>
      <c r="S74" s="1007"/>
      <c r="T74" s="1007"/>
      <c r="U74" s="1007"/>
      <c r="V74" s="1007">
        <v>328</v>
      </c>
      <c r="W74" s="1007"/>
      <c r="X74" s="1007"/>
      <c r="Y74" s="1007"/>
      <c r="Z74" s="1007"/>
      <c r="AA74" s="1007">
        <v>232</v>
      </c>
      <c r="AB74" s="1007"/>
      <c r="AC74" s="1007"/>
      <c r="AD74" s="1007"/>
      <c r="AE74" s="1007"/>
      <c r="AF74" s="1007">
        <v>232</v>
      </c>
      <c r="AG74" s="1007"/>
      <c r="AH74" s="1007"/>
      <c r="AI74" s="1007"/>
      <c r="AJ74" s="1007"/>
      <c r="AK74" s="1007" t="s">
        <v>534</v>
      </c>
      <c r="AL74" s="1007"/>
      <c r="AM74" s="1007"/>
      <c r="AN74" s="1007"/>
      <c r="AO74" s="1007"/>
      <c r="AP74" s="1007" t="s">
        <v>534</v>
      </c>
      <c r="AQ74" s="1007"/>
      <c r="AR74" s="1007"/>
      <c r="AS74" s="1007"/>
      <c r="AT74" s="1007"/>
      <c r="AU74" s="1007" t="s">
        <v>534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605</v>
      </c>
      <c r="C75" s="1011"/>
      <c r="D75" s="1011"/>
      <c r="E75" s="1011"/>
      <c r="F75" s="1011"/>
      <c r="G75" s="1011"/>
      <c r="H75" s="1011"/>
      <c r="I75" s="1011"/>
      <c r="J75" s="1011"/>
      <c r="K75" s="1011"/>
      <c r="L75" s="1011"/>
      <c r="M75" s="1011"/>
      <c r="N75" s="1011"/>
      <c r="O75" s="1011"/>
      <c r="P75" s="1012"/>
      <c r="Q75" s="1014">
        <v>843822</v>
      </c>
      <c r="R75" s="1015"/>
      <c r="S75" s="1015"/>
      <c r="T75" s="1015"/>
      <c r="U75" s="1016"/>
      <c r="V75" s="1017">
        <v>825694</v>
      </c>
      <c r="W75" s="1015"/>
      <c r="X75" s="1015"/>
      <c r="Y75" s="1015"/>
      <c r="Z75" s="1016"/>
      <c r="AA75" s="1017">
        <v>18128</v>
      </c>
      <c r="AB75" s="1015"/>
      <c r="AC75" s="1015"/>
      <c r="AD75" s="1015"/>
      <c r="AE75" s="1016"/>
      <c r="AF75" s="1017">
        <v>18128</v>
      </c>
      <c r="AG75" s="1015"/>
      <c r="AH75" s="1015"/>
      <c r="AI75" s="1015"/>
      <c r="AJ75" s="1016"/>
      <c r="AK75" s="1017">
        <v>9864</v>
      </c>
      <c r="AL75" s="1015"/>
      <c r="AM75" s="1015"/>
      <c r="AN75" s="1015"/>
      <c r="AO75" s="1016"/>
      <c r="AP75" s="1017" t="s">
        <v>534</v>
      </c>
      <c r="AQ75" s="1015"/>
      <c r="AR75" s="1015"/>
      <c r="AS75" s="1015"/>
      <c r="AT75" s="1016"/>
      <c r="AU75" s="1017" t="s">
        <v>534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398</v>
      </c>
      <c r="B88" s="973" t="s">
        <v>437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22259</v>
      </c>
      <c r="AG88" s="995"/>
      <c r="AH88" s="995"/>
      <c r="AI88" s="995"/>
      <c r="AJ88" s="995"/>
      <c r="AK88" s="999"/>
      <c r="AL88" s="999"/>
      <c r="AM88" s="999"/>
      <c r="AN88" s="999"/>
      <c r="AO88" s="999"/>
      <c r="AP88" s="995">
        <v>5311</v>
      </c>
      <c r="AQ88" s="995"/>
      <c r="AR88" s="995"/>
      <c r="AS88" s="995"/>
      <c r="AT88" s="995"/>
      <c r="AU88" s="995">
        <v>101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73" t="s">
        <v>438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440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443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445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446</v>
      </c>
      <c r="AB109" s="932"/>
      <c r="AC109" s="932"/>
      <c r="AD109" s="932"/>
      <c r="AE109" s="933"/>
      <c r="AF109" s="934" t="s">
        <v>447</v>
      </c>
      <c r="AG109" s="932"/>
      <c r="AH109" s="932"/>
      <c r="AI109" s="932"/>
      <c r="AJ109" s="933"/>
      <c r="AK109" s="934" t="s">
        <v>316</v>
      </c>
      <c r="AL109" s="932"/>
      <c r="AM109" s="932"/>
      <c r="AN109" s="932"/>
      <c r="AO109" s="933"/>
      <c r="AP109" s="934" t="s">
        <v>448</v>
      </c>
      <c r="AQ109" s="932"/>
      <c r="AR109" s="932"/>
      <c r="AS109" s="932"/>
      <c r="AT109" s="965"/>
      <c r="AU109" s="931" t="s">
        <v>445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446</v>
      </c>
      <c r="BR109" s="932"/>
      <c r="BS109" s="932"/>
      <c r="BT109" s="932"/>
      <c r="BU109" s="933"/>
      <c r="BV109" s="934" t="s">
        <v>447</v>
      </c>
      <c r="BW109" s="932"/>
      <c r="BX109" s="932"/>
      <c r="BY109" s="932"/>
      <c r="BZ109" s="933"/>
      <c r="CA109" s="934" t="s">
        <v>316</v>
      </c>
      <c r="CB109" s="932"/>
      <c r="CC109" s="932"/>
      <c r="CD109" s="932"/>
      <c r="CE109" s="933"/>
      <c r="CF109" s="972" t="s">
        <v>448</v>
      </c>
      <c r="CG109" s="972"/>
      <c r="CH109" s="972"/>
      <c r="CI109" s="972"/>
      <c r="CJ109" s="972"/>
      <c r="CK109" s="934" t="s">
        <v>449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446</v>
      </c>
      <c r="DH109" s="932"/>
      <c r="DI109" s="932"/>
      <c r="DJ109" s="932"/>
      <c r="DK109" s="933"/>
      <c r="DL109" s="934" t="s">
        <v>447</v>
      </c>
      <c r="DM109" s="932"/>
      <c r="DN109" s="932"/>
      <c r="DO109" s="932"/>
      <c r="DP109" s="933"/>
      <c r="DQ109" s="934" t="s">
        <v>316</v>
      </c>
      <c r="DR109" s="932"/>
      <c r="DS109" s="932"/>
      <c r="DT109" s="932"/>
      <c r="DU109" s="933"/>
      <c r="DV109" s="934" t="s">
        <v>448</v>
      </c>
      <c r="DW109" s="932"/>
      <c r="DX109" s="932"/>
      <c r="DY109" s="932"/>
      <c r="DZ109" s="965"/>
    </row>
    <row r="110" spans="1:131" s="230" customFormat="1" ht="26.25" customHeight="1" x14ac:dyDescent="0.15">
      <c r="A110" s="843" t="s">
        <v>450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1912986</v>
      </c>
      <c r="AB110" s="925"/>
      <c r="AC110" s="925"/>
      <c r="AD110" s="925"/>
      <c r="AE110" s="926"/>
      <c r="AF110" s="927">
        <v>1850670</v>
      </c>
      <c r="AG110" s="925"/>
      <c r="AH110" s="925"/>
      <c r="AI110" s="925"/>
      <c r="AJ110" s="926"/>
      <c r="AK110" s="927">
        <v>1907912</v>
      </c>
      <c r="AL110" s="925"/>
      <c r="AM110" s="925"/>
      <c r="AN110" s="925"/>
      <c r="AO110" s="926"/>
      <c r="AP110" s="928">
        <v>30.5</v>
      </c>
      <c r="AQ110" s="929"/>
      <c r="AR110" s="929"/>
      <c r="AS110" s="929"/>
      <c r="AT110" s="930"/>
      <c r="AU110" s="966" t="s">
        <v>75</v>
      </c>
      <c r="AV110" s="967"/>
      <c r="AW110" s="967"/>
      <c r="AX110" s="967"/>
      <c r="AY110" s="967"/>
      <c r="AZ110" s="896" t="s">
        <v>451</v>
      </c>
      <c r="BA110" s="844"/>
      <c r="BB110" s="844"/>
      <c r="BC110" s="844"/>
      <c r="BD110" s="844"/>
      <c r="BE110" s="844"/>
      <c r="BF110" s="844"/>
      <c r="BG110" s="844"/>
      <c r="BH110" s="844"/>
      <c r="BI110" s="844"/>
      <c r="BJ110" s="844"/>
      <c r="BK110" s="844"/>
      <c r="BL110" s="844"/>
      <c r="BM110" s="844"/>
      <c r="BN110" s="844"/>
      <c r="BO110" s="844"/>
      <c r="BP110" s="845"/>
      <c r="BQ110" s="897">
        <v>19943809</v>
      </c>
      <c r="BR110" s="878"/>
      <c r="BS110" s="878"/>
      <c r="BT110" s="878"/>
      <c r="BU110" s="878"/>
      <c r="BV110" s="878">
        <v>19126965</v>
      </c>
      <c r="BW110" s="878"/>
      <c r="BX110" s="878"/>
      <c r="BY110" s="878"/>
      <c r="BZ110" s="878"/>
      <c r="CA110" s="878">
        <v>18328863</v>
      </c>
      <c r="CB110" s="878"/>
      <c r="CC110" s="878"/>
      <c r="CD110" s="878"/>
      <c r="CE110" s="878"/>
      <c r="CF110" s="902">
        <v>293.39999999999998</v>
      </c>
      <c r="CG110" s="903"/>
      <c r="CH110" s="903"/>
      <c r="CI110" s="903"/>
      <c r="CJ110" s="903"/>
      <c r="CK110" s="962" t="s">
        <v>452</v>
      </c>
      <c r="CL110" s="855"/>
      <c r="CM110" s="896" t="s">
        <v>453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454</v>
      </c>
      <c r="DH110" s="878"/>
      <c r="DI110" s="878"/>
      <c r="DJ110" s="878"/>
      <c r="DK110" s="878"/>
      <c r="DL110" s="878" t="s">
        <v>427</v>
      </c>
      <c r="DM110" s="878"/>
      <c r="DN110" s="878"/>
      <c r="DO110" s="878"/>
      <c r="DP110" s="878"/>
      <c r="DQ110" s="878" t="s">
        <v>454</v>
      </c>
      <c r="DR110" s="878"/>
      <c r="DS110" s="878"/>
      <c r="DT110" s="878"/>
      <c r="DU110" s="878"/>
      <c r="DV110" s="879" t="s">
        <v>427</v>
      </c>
      <c r="DW110" s="879"/>
      <c r="DX110" s="879"/>
      <c r="DY110" s="879"/>
      <c r="DZ110" s="880"/>
    </row>
    <row r="111" spans="1:131" s="230" customFormat="1" ht="26.25" customHeight="1" x14ac:dyDescent="0.15">
      <c r="A111" s="810" t="s">
        <v>455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427</v>
      </c>
      <c r="AB111" s="955"/>
      <c r="AC111" s="955"/>
      <c r="AD111" s="955"/>
      <c r="AE111" s="956"/>
      <c r="AF111" s="957" t="s">
        <v>456</v>
      </c>
      <c r="AG111" s="955"/>
      <c r="AH111" s="955"/>
      <c r="AI111" s="955"/>
      <c r="AJ111" s="956"/>
      <c r="AK111" s="957" t="s">
        <v>427</v>
      </c>
      <c r="AL111" s="955"/>
      <c r="AM111" s="955"/>
      <c r="AN111" s="955"/>
      <c r="AO111" s="956"/>
      <c r="AP111" s="958" t="s">
        <v>421</v>
      </c>
      <c r="AQ111" s="959"/>
      <c r="AR111" s="959"/>
      <c r="AS111" s="959"/>
      <c r="AT111" s="960"/>
      <c r="AU111" s="968"/>
      <c r="AV111" s="969"/>
      <c r="AW111" s="969"/>
      <c r="AX111" s="969"/>
      <c r="AY111" s="969"/>
      <c r="AZ111" s="851" t="s">
        <v>457</v>
      </c>
      <c r="BA111" s="788"/>
      <c r="BB111" s="788"/>
      <c r="BC111" s="788"/>
      <c r="BD111" s="788"/>
      <c r="BE111" s="788"/>
      <c r="BF111" s="788"/>
      <c r="BG111" s="788"/>
      <c r="BH111" s="788"/>
      <c r="BI111" s="788"/>
      <c r="BJ111" s="788"/>
      <c r="BK111" s="788"/>
      <c r="BL111" s="788"/>
      <c r="BM111" s="788"/>
      <c r="BN111" s="788"/>
      <c r="BO111" s="788"/>
      <c r="BP111" s="789"/>
      <c r="BQ111" s="852">
        <v>1405</v>
      </c>
      <c r="BR111" s="853"/>
      <c r="BS111" s="853"/>
      <c r="BT111" s="853"/>
      <c r="BU111" s="853"/>
      <c r="BV111" s="853">
        <v>719</v>
      </c>
      <c r="BW111" s="853"/>
      <c r="BX111" s="853"/>
      <c r="BY111" s="853"/>
      <c r="BZ111" s="853"/>
      <c r="CA111" s="853">
        <v>346</v>
      </c>
      <c r="CB111" s="853"/>
      <c r="CC111" s="853"/>
      <c r="CD111" s="853"/>
      <c r="CE111" s="853"/>
      <c r="CF111" s="911">
        <v>0</v>
      </c>
      <c r="CG111" s="912"/>
      <c r="CH111" s="912"/>
      <c r="CI111" s="912"/>
      <c r="CJ111" s="912"/>
      <c r="CK111" s="963"/>
      <c r="CL111" s="857"/>
      <c r="CM111" s="851" t="s">
        <v>458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456</v>
      </c>
      <c r="DH111" s="853"/>
      <c r="DI111" s="853"/>
      <c r="DJ111" s="853"/>
      <c r="DK111" s="853"/>
      <c r="DL111" s="853" t="s">
        <v>421</v>
      </c>
      <c r="DM111" s="853"/>
      <c r="DN111" s="853"/>
      <c r="DO111" s="853"/>
      <c r="DP111" s="853"/>
      <c r="DQ111" s="853" t="s">
        <v>421</v>
      </c>
      <c r="DR111" s="853"/>
      <c r="DS111" s="853"/>
      <c r="DT111" s="853"/>
      <c r="DU111" s="853"/>
      <c r="DV111" s="830" t="s">
        <v>421</v>
      </c>
      <c r="DW111" s="830"/>
      <c r="DX111" s="830"/>
      <c r="DY111" s="830"/>
      <c r="DZ111" s="831"/>
    </row>
    <row r="112" spans="1:131" s="230" customFormat="1" ht="26.25" customHeight="1" x14ac:dyDescent="0.15">
      <c r="A112" s="948" t="s">
        <v>459</v>
      </c>
      <c r="B112" s="949"/>
      <c r="C112" s="788" t="s">
        <v>460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23333</v>
      </c>
      <c r="AB112" s="816"/>
      <c r="AC112" s="816"/>
      <c r="AD112" s="816"/>
      <c r="AE112" s="817"/>
      <c r="AF112" s="818">
        <v>23333</v>
      </c>
      <c r="AG112" s="816"/>
      <c r="AH112" s="816"/>
      <c r="AI112" s="816"/>
      <c r="AJ112" s="817"/>
      <c r="AK112" s="818" t="s">
        <v>461</v>
      </c>
      <c r="AL112" s="816"/>
      <c r="AM112" s="816"/>
      <c r="AN112" s="816"/>
      <c r="AO112" s="817"/>
      <c r="AP112" s="860" t="s">
        <v>461</v>
      </c>
      <c r="AQ112" s="861"/>
      <c r="AR112" s="861"/>
      <c r="AS112" s="861"/>
      <c r="AT112" s="862"/>
      <c r="AU112" s="968"/>
      <c r="AV112" s="969"/>
      <c r="AW112" s="969"/>
      <c r="AX112" s="969"/>
      <c r="AY112" s="969"/>
      <c r="AZ112" s="851" t="s">
        <v>462</v>
      </c>
      <c r="BA112" s="788"/>
      <c r="BB112" s="788"/>
      <c r="BC112" s="788"/>
      <c r="BD112" s="788"/>
      <c r="BE112" s="788"/>
      <c r="BF112" s="788"/>
      <c r="BG112" s="788"/>
      <c r="BH112" s="788"/>
      <c r="BI112" s="788"/>
      <c r="BJ112" s="788"/>
      <c r="BK112" s="788"/>
      <c r="BL112" s="788"/>
      <c r="BM112" s="788"/>
      <c r="BN112" s="788"/>
      <c r="BO112" s="788"/>
      <c r="BP112" s="789"/>
      <c r="BQ112" s="852">
        <v>9529924</v>
      </c>
      <c r="BR112" s="853"/>
      <c r="BS112" s="853"/>
      <c r="BT112" s="853"/>
      <c r="BU112" s="853"/>
      <c r="BV112" s="853">
        <v>8781973</v>
      </c>
      <c r="BW112" s="853"/>
      <c r="BX112" s="853"/>
      <c r="BY112" s="853"/>
      <c r="BZ112" s="853"/>
      <c r="CA112" s="853">
        <v>8466899</v>
      </c>
      <c r="CB112" s="853"/>
      <c r="CC112" s="853"/>
      <c r="CD112" s="853"/>
      <c r="CE112" s="853"/>
      <c r="CF112" s="911">
        <v>135.5</v>
      </c>
      <c r="CG112" s="912"/>
      <c r="CH112" s="912"/>
      <c r="CI112" s="912"/>
      <c r="CJ112" s="912"/>
      <c r="CK112" s="963"/>
      <c r="CL112" s="857"/>
      <c r="CM112" s="851" t="s">
        <v>463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461</v>
      </c>
      <c r="DH112" s="853"/>
      <c r="DI112" s="853"/>
      <c r="DJ112" s="853"/>
      <c r="DK112" s="853"/>
      <c r="DL112" s="853" t="s">
        <v>461</v>
      </c>
      <c r="DM112" s="853"/>
      <c r="DN112" s="853"/>
      <c r="DO112" s="853"/>
      <c r="DP112" s="853"/>
      <c r="DQ112" s="853" t="s">
        <v>461</v>
      </c>
      <c r="DR112" s="853"/>
      <c r="DS112" s="853"/>
      <c r="DT112" s="853"/>
      <c r="DU112" s="853"/>
      <c r="DV112" s="830" t="s">
        <v>461</v>
      </c>
      <c r="DW112" s="830"/>
      <c r="DX112" s="830"/>
      <c r="DY112" s="830"/>
      <c r="DZ112" s="831"/>
    </row>
    <row r="113" spans="1:130" s="230" customFormat="1" ht="26.25" customHeight="1" x14ac:dyDescent="0.15">
      <c r="A113" s="950"/>
      <c r="B113" s="951"/>
      <c r="C113" s="788" t="s">
        <v>464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851878</v>
      </c>
      <c r="AB113" s="955"/>
      <c r="AC113" s="955"/>
      <c r="AD113" s="955"/>
      <c r="AE113" s="956"/>
      <c r="AF113" s="957">
        <v>774981</v>
      </c>
      <c r="AG113" s="955"/>
      <c r="AH113" s="955"/>
      <c r="AI113" s="955"/>
      <c r="AJ113" s="956"/>
      <c r="AK113" s="957">
        <v>757565</v>
      </c>
      <c r="AL113" s="955"/>
      <c r="AM113" s="955"/>
      <c r="AN113" s="955"/>
      <c r="AO113" s="956"/>
      <c r="AP113" s="958">
        <v>12.1</v>
      </c>
      <c r="AQ113" s="959"/>
      <c r="AR113" s="959"/>
      <c r="AS113" s="959"/>
      <c r="AT113" s="960"/>
      <c r="AU113" s="968"/>
      <c r="AV113" s="969"/>
      <c r="AW113" s="969"/>
      <c r="AX113" s="969"/>
      <c r="AY113" s="969"/>
      <c r="AZ113" s="851" t="s">
        <v>465</v>
      </c>
      <c r="BA113" s="788"/>
      <c r="BB113" s="788"/>
      <c r="BC113" s="788"/>
      <c r="BD113" s="788"/>
      <c r="BE113" s="788"/>
      <c r="BF113" s="788"/>
      <c r="BG113" s="788"/>
      <c r="BH113" s="788"/>
      <c r="BI113" s="788"/>
      <c r="BJ113" s="788"/>
      <c r="BK113" s="788"/>
      <c r="BL113" s="788"/>
      <c r="BM113" s="788"/>
      <c r="BN113" s="788"/>
      <c r="BO113" s="788"/>
      <c r="BP113" s="789"/>
      <c r="BQ113" s="852">
        <v>147820</v>
      </c>
      <c r="BR113" s="853"/>
      <c r="BS113" s="853"/>
      <c r="BT113" s="853"/>
      <c r="BU113" s="853"/>
      <c r="BV113" s="853">
        <v>128589</v>
      </c>
      <c r="BW113" s="853"/>
      <c r="BX113" s="853"/>
      <c r="BY113" s="853"/>
      <c r="BZ113" s="853"/>
      <c r="CA113" s="853">
        <v>101950</v>
      </c>
      <c r="CB113" s="853"/>
      <c r="CC113" s="853"/>
      <c r="CD113" s="853"/>
      <c r="CE113" s="853"/>
      <c r="CF113" s="911">
        <v>1.6</v>
      </c>
      <c r="CG113" s="912"/>
      <c r="CH113" s="912"/>
      <c r="CI113" s="912"/>
      <c r="CJ113" s="912"/>
      <c r="CK113" s="963"/>
      <c r="CL113" s="857"/>
      <c r="CM113" s="851" t="s">
        <v>466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461</v>
      </c>
      <c r="DH113" s="816"/>
      <c r="DI113" s="816"/>
      <c r="DJ113" s="816"/>
      <c r="DK113" s="817"/>
      <c r="DL113" s="818" t="s">
        <v>461</v>
      </c>
      <c r="DM113" s="816"/>
      <c r="DN113" s="816"/>
      <c r="DO113" s="816"/>
      <c r="DP113" s="817"/>
      <c r="DQ113" s="818" t="s">
        <v>461</v>
      </c>
      <c r="DR113" s="816"/>
      <c r="DS113" s="816"/>
      <c r="DT113" s="816"/>
      <c r="DU113" s="817"/>
      <c r="DV113" s="860" t="s">
        <v>461</v>
      </c>
      <c r="DW113" s="861"/>
      <c r="DX113" s="861"/>
      <c r="DY113" s="861"/>
      <c r="DZ113" s="862"/>
    </row>
    <row r="114" spans="1:130" s="230" customFormat="1" ht="26.25" customHeight="1" x14ac:dyDescent="0.15">
      <c r="A114" s="950"/>
      <c r="B114" s="951"/>
      <c r="C114" s="788" t="s">
        <v>467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18192</v>
      </c>
      <c r="AB114" s="816"/>
      <c r="AC114" s="816"/>
      <c r="AD114" s="816"/>
      <c r="AE114" s="817"/>
      <c r="AF114" s="818">
        <v>19727</v>
      </c>
      <c r="AG114" s="816"/>
      <c r="AH114" s="816"/>
      <c r="AI114" s="816"/>
      <c r="AJ114" s="817"/>
      <c r="AK114" s="818">
        <v>15609</v>
      </c>
      <c r="AL114" s="816"/>
      <c r="AM114" s="816"/>
      <c r="AN114" s="816"/>
      <c r="AO114" s="817"/>
      <c r="AP114" s="860">
        <v>0.2</v>
      </c>
      <c r="AQ114" s="861"/>
      <c r="AR114" s="861"/>
      <c r="AS114" s="861"/>
      <c r="AT114" s="862"/>
      <c r="AU114" s="968"/>
      <c r="AV114" s="969"/>
      <c r="AW114" s="969"/>
      <c r="AX114" s="969"/>
      <c r="AY114" s="969"/>
      <c r="AZ114" s="851" t="s">
        <v>468</v>
      </c>
      <c r="BA114" s="788"/>
      <c r="BB114" s="788"/>
      <c r="BC114" s="788"/>
      <c r="BD114" s="788"/>
      <c r="BE114" s="788"/>
      <c r="BF114" s="788"/>
      <c r="BG114" s="788"/>
      <c r="BH114" s="788"/>
      <c r="BI114" s="788"/>
      <c r="BJ114" s="788"/>
      <c r="BK114" s="788"/>
      <c r="BL114" s="788"/>
      <c r="BM114" s="788"/>
      <c r="BN114" s="788"/>
      <c r="BO114" s="788"/>
      <c r="BP114" s="789"/>
      <c r="BQ114" s="852">
        <v>2140027</v>
      </c>
      <c r="BR114" s="853"/>
      <c r="BS114" s="853"/>
      <c r="BT114" s="853"/>
      <c r="BU114" s="853"/>
      <c r="BV114" s="853">
        <v>2079684</v>
      </c>
      <c r="BW114" s="853"/>
      <c r="BX114" s="853"/>
      <c r="BY114" s="853"/>
      <c r="BZ114" s="853"/>
      <c r="CA114" s="853">
        <v>2094422</v>
      </c>
      <c r="CB114" s="853"/>
      <c r="CC114" s="853"/>
      <c r="CD114" s="853"/>
      <c r="CE114" s="853"/>
      <c r="CF114" s="911">
        <v>33.5</v>
      </c>
      <c r="CG114" s="912"/>
      <c r="CH114" s="912"/>
      <c r="CI114" s="912"/>
      <c r="CJ114" s="912"/>
      <c r="CK114" s="963"/>
      <c r="CL114" s="857"/>
      <c r="CM114" s="851" t="s">
        <v>469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461</v>
      </c>
      <c r="DH114" s="816"/>
      <c r="DI114" s="816"/>
      <c r="DJ114" s="816"/>
      <c r="DK114" s="817"/>
      <c r="DL114" s="818" t="s">
        <v>461</v>
      </c>
      <c r="DM114" s="816"/>
      <c r="DN114" s="816"/>
      <c r="DO114" s="816"/>
      <c r="DP114" s="817"/>
      <c r="DQ114" s="818" t="s">
        <v>461</v>
      </c>
      <c r="DR114" s="816"/>
      <c r="DS114" s="816"/>
      <c r="DT114" s="816"/>
      <c r="DU114" s="817"/>
      <c r="DV114" s="860" t="s">
        <v>461</v>
      </c>
      <c r="DW114" s="861"/>
      <c r="DX114" s="861"/>
      <c r="DY114" s="861"/>
      <c r="DZ114" s="862"/>
    </row>
    <row r="115" spans="1:130" s="230" customFormat="1" ht="26.25" customHeight="1" x14ac:dyDescent="0.15">
      <c r="A115" s="950"/>
      <c r="B115" s="951"/>
      <c r="C115" s="788" t="s">
        <v>470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494</v>
      </c>
      <c r="AB115" s="955"/>
      <c r="AC115" s="955"/>
      <c r="AD115" s="955"/>
      <c r="AE115" s="956"/>
      <c r="AF115" s="957">
        <v>699</v>
      </c>
      <c r="AG115" s="955"/>
      <c r="AH115" s="955"/>
      <c r="AI115" s="955"/>
      <c r="AJ115" s="956"/>
      <c r="AK115" s="957">
        <v>383</v>
      </c>
      <c r="AL115" s="955"/>
      <c r="AM115" s="955"/>
      <c r="AN115" s="955"/>
      <c r="AO115" s="956"/>
      <c r="AP115" s="958">
        <v>0</v>
      </c>
      <c r="AQ115" s="959"/>
      <c r="AR115" s="959"/>
      <c r="AS115" s="959"/>
      <c r="AT115" s="960"/>
      <c r="AU115" s="968"/>
      <c r="AV115" s="969"/>
      <c r="AW115" s="969"/>
      <c r="AX115" s="969"/>
      <c r="AY115" s="969"/>
      <c r="AZ115" s="851" t="s">
        <v>471</v>
      </c>
      <c r="BA115" s="788"/>
      <c r="BB115" s="788"/>
      <c r="BC115" s="788"/>
      <c r="BD115" s="788"/>
      <c r="BE115" s="788"/>
      <c r="BF115" s="788"/>
      <c r="BG115" s="788"/>
      <c r="BH115" s="788"/>
      <c r="BI115" s="788"/>
      <c r="BJ115" s="788"/>
      <c r="BK115" s="788"/>
      <c r="BL115" s="788"/>
      <c r="BM115" s="788"/>
      <c r="BN115" s="788"/>
      <c r="BO115" s="788"/>
      <c r="BP115" s="789"/>
      <c r="BQ115" s="852" t="s">
        <v>461</v>
      </c>
      <c r="BR115" s="853"/>
      <c r="BS115" s="853"/>
      <c r="BT115" s="853"/>
      <c r="BU115" s="853"/>
      <c r="BV115" s="853" t="s">
        <v>461</v>
      </c>
      <c r="BW115" s="853"/>
      <c r="BX115" s="853"/>
      <c r="BY115" s="853"/>
      <c r="BZ115" s="853"/>
      <c r="CA115" s="853" t="s">
        <v>461</v>
      </c>
      <c r="CB115" s="853"/>
      <c r="CC115" s="853"/>
      <c r="CD115" s="853"/>
      <c r="CE115" s="853"/>
      <c r="CF115" s="911" t="s">
        <v>461</v>
      </c>
      <c r="CG115" s="912"/>
      <c r="CH115" s="912"/>
      <c r="CI115" s="912"/>
      <c r="CJ115" s="912"/>
      <c r="CK115" s="963"/>
      <c r="CL115" s="857"/>
      <c r="CM115" s="851" t="s">
        <v>472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461</v>
      </c>
      <c r="DH115" s="816"/>
      <c r="DI115" s="816"/>
      <c r="DJ115" s="816"/>
      <c r="DK115" s="817"/>
      <c r="DL115" s="818" t="s">
        <v>461</v>
      </c>
      <c r="DM115" s="816"/>
      <c r="DN115" s="816"/>
      <c r="DO115" s="816"/>
      <c r="DP115" s="817"/>
      <c r="DQ115" s="818" t="s">
        <v>461</v>
      </c>
      <c r="DR115" s="816"/>
      <c r="DS115" s="816"/>
      <c r="DT115" s="816"/>
      <c r="DU115" s="817"/>
      <c r="DV115" s="860" t="s">
        <v>461</v>
      </c>
      <c r="DW115" s="861"/>
      <c r="DX115" s="861"/>
      <c r="DY115" s="861"/>
      <c r="DZ115" s="862"/>
    </row>
    <row r="116" spans="1:130" s="230" customFormat="1" ht="26.25" customHeight="1" x14ac:dyDescent="0.15">
      <c r="A116" s="952"/>
      <c r="B116" s="953"/>
      <c r="C116" s="875" t="s">
        <v>473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461</v>
      </c>
      <c r="AB116" s="816"/>
      <c r="AC116" s="816"/>
      <c r="AD116" s="816"/>
      <c r="AE116" s="817"/>
      <c r="AF116" s="818" t="s">
        <v>461</v>
      </c>
      <c r="AG116" s="816"/>
      <c r="AH116" s="816"/>
      <c r="AI116" s="816"/>
      <c r="AJ116" s="817"/>
      <c r="AK116" s="818" t="s">
        <v>461</v>
      </c>
      <c r="AL116" s="816"/>
      <c r="AM116" s="816"/>
      <c r="AN116" s="816"/>
      <c r="AO116" s="817"/>
      <c r="AP116" s="860" t="s">
        <v>461</v>
      </c>
      <c r="AQ116" s="861"/>
      <c r="AR116" s="861"/>
      <c r="AS116" s="861"/>
      <c r="AT116" s="862"/>
      <c r="AU116" s="968"/>
      <c r="AV116" s="969"/>
      <c r="AW116" s="969"/>
      <c r="AX116" s="969"/>
      <c r="AY116" s="969"/>
      <c r="AZ116" s="945" t="s">
        <v>474</v>
      </c>
      <c r="BA116" s="946"/>
      <c r="BB116" s="946"/>
      <c r="BC116" s="946"/>
      <c r="BD116" s="946"/>
      <c r="BE116" s="946"/>
      <c r="BF116" s="946"/>
      <c r="BG116" s="946"/>
      <c r="BH116" s="946"/>
      <c r="BI116" s="946"/>
      <c r="BJ116" s="946"/>
      <c r="BK116" s="946"/>
      <c r="BL116" s="946"/>
      <c r="BM116" s="946"/>
      <c r="BN116" s="946"/>
      <c r="BO116" s="946"/>
      <c r="BP116" s="947"/>
      <c r="BQ116" s="852" t="s">
        <v>461</v>
      </c>
      <c r="BR116" s="853"/>
      <c r="BS116" s="853"/>
      <c r="BT116" s="853"/>
      <c r="BU116" s="853"/>
      <c r="BV116" s="853" t="s">
        <v>461</v>
      </c>
      <c r="BW116" s="853"/>
      <c r="BX116" s="853"/>
      <c r="BY116" s="853"/>
      <c r="BZ116" s="853"/>
      <c r="CA116" s="853" t="s">
        <v>461</v>
      </c>
      <c r="CB116" s="853"/>
      <c r="CC116" s="853"/>
      <c r="CD116" s="853"/>
      <c r="CE116" s="853"/>
      <c r="CF116" s="911" t="s">
        <v>461</v>
      </c>
      <c r="CG116" s="912"/>
      <c r="CH116" s="912"/>
      <c r="CI116" s="912"/>
      <c r="CJ116" s="912"/>
      <c r="CK116" s="963"/>
      <c r="CL116" s="857"/>
      <c r="CM116" s="851" t="s">
        <v>475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461</v>
      </c>
      <c r="DH116" s="816"/>
      <c r="DI116" s="816"/>
      <c r="DJ116" s="816"/>
      <c r="DK116" s="817"/>
      <c r="DL116" s="818" t="s">
        <v>461</v>
      </c>
      <c r="DM116" s="816"/>
      <c r="DN116" s="816"/>
      <c r="DO116" s="816"/>
      <c r="DP116" s="817"/>
      <c r="DQ116" s="818" t="s">
        <v>461</v>
      </c>
      <c r="DR116" s="816"/>
      <c r="DS116" s="816"/>
      <c r="DT116" s="816"/>
      <c r="DU116" s="817"/>
      <c r="DV116" s="860" t="s">
        <v>461</v>
      </c>
      <c r="DW116" s="861"/>
      <c r="DX116" s="861"/>
      <c r="DY116" s="861"/>
      <c r="DZ116" s="862"/>
    </row>
    <row r="117" spans="1:130" s="230" customFormat="1" ht="26.25" customHeight="1" x14ac:dyDescent="0.15">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476</v>
      </c>
      <c r="Z117" s="933"/>
      <c r="AA117" s="938">
        <v>2806883</v>
      </c>
      <c r="AB117" s="939"/>
      <c r="AC117" s="939"/>
      <c r="AD117" s="939"/>
      <c r="AE117" s="940"/>
      <c r="AF117" s="941">
        <v>2669410</v>
      </c>
      <c r="AG117" s="939"/>
      <c r="AH117" s="939"/>
      <c r="AI117" s="939"/>
      <c r="AJ117" s="940"/>
      <c r="AK117" s="941">
        <v>2681469</v>
      </c>
      <c r="AL117" s="939"/>
      <c r="AM117" s="939"/>
      <c r="AN117" s="939"/>
      <c r="AO117" s="940"/>
      <c r="AP117" s="942"/>
      <c r="AQ117" s="943"/>
      <c r="AR117" s="943"/>
      <c r="AS117" s="943"/>
      <c r="AT117" s="944"/>
      <c r="AU117" s="968"/>
      <c r="AV117" s="969"/>
      <c r="AW117" s="969"/>
      <c r="AX117" s="969"/>
      <c r="AY117" s="969"/>
      <c r="AZ117" s="899" t="s">
        <v>477</v>
      </c>
      <c r="BA117" s="900"/>
      <c r="BB117" s="900"/>
      <c r="BC117" s="900"/>
      <c r="BD117" s="900"/>
      <c r="BE117" s="900"/>
      <c r="BF117" s="900"/>
      <c r="BG117" s="900"/>
      <c r="BH117" s="900"/>
      <c r="BI117" s="900"/>
      <c r="BJ117" s="900"/>
      <c r="BK117" s="900"/>
      <c r="BL117" s="900"/>
      <c r="BM117" s="900"/>
      <c r="BN117" s="900"/>
      <c r="BO117" s="900"/>
      <c r="BP117" s="901"/>
      <c r="BQ117" s="852" t="s">
        <v>427</v>
      </c>
      <c r="BR117" s="853"/>
      <c r="BS117" s="853"/>
      <c r="BT117" s="853"/>
      <c r="BU117" s="853"/>
      <c r="BV117" s="853" t="s">
        <v>421</v>
      </c>
      <c r="BW117" s="853"/>
      <c r="BX117" s="853"/>
      <c r="BY117" s="853"/>
      <c r="BZ117" s="853"/>
      <c r="CA117" s="853" t="s">
        <v>427</v>
      </c>
      <c r="CB117" s="853"/>
      <c r="CC117" s="853"/>
      <c r="CD117" s="853"/>
      <c r="CE117" s="853"/>
      <c r="CF117" s="911" t="s">
        <v>427</v>
      </c>
      <c r="CG117" s="912"/>
      <c r="CH117" s="912"/>
      <c r="CI117" s="912"/>
      <c r="CJ117" s="912"/>
      <c r="CK117" s="963"/>
      <c r="CL117" s="857"/>
      <c r="CM117" s="851" t="s">
        <v>478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427</v>
      </c>
      <c r="DH117" s="816"/>
      <c r="DI117" s="816"/>
      <c r="DJ117" s="816"/>
      <c r="DK117" s="817"/>
      <c r="DL117" s="818" t="s">
        <v>427</v>
      </c>
      <c r="DM117" s="816"/>
      <c r="DN117" s="816"/>
      <c r="DO117" s="816"/>
      <c r="DP117" s="817"/>
      <c r="DQ117" s="818" t="s">
        <v>479</v>
      </c>
      <c r="DR117" s="816"/>
      <c r="DS117" s="816"/>
      <c r="DT117" s="816"/>
      <c r="DU117" s="817"/>
      <c r="DV117" s="860" t="s">
        <v>479</v>
      </c>
      <c r="DW117" s="861"/>
      <c r="DX117" s="861"/>
      <c r="DY117" s="861"/>
      <c r="DZ117" s="862"/>
    </row>
    <row r="118" spans="1:130" s="230" customFormat="1" ht="26.25" customHeight="1" x14ac:dyDescent="0.15">
      <c r="A118" s="931" t="s">
        <v>449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446</v>
      </c>
      <c r="AB118" s="932"/>
      <c r="AC118" s="932"/>
      <c r="AD118" s="932"/>
      <c r="AE118" s="933"/>
      <c r="AF118" s="934" t="s">
        <v>447</v>
      </c>
      <c r="AG118" s="932"/>
      <c r="AH118" s="932"/>
      <c r="AI118" s="932"/>
      <c r="AJ118" s="933"/>
      <c r="AK118" s="934" t="s">
        <v>316</v>
      </c>
      <c r="AL118" s="932"/>
      <c r="AM118" s="932"/>
      <c r="AN118" s="932"/>
      <c r="AO118" s="933"/>
      <c r="AP118" s="935" t="s">
        <v>448</v>
      </c>
      <c r="AQ118" s="936"/>
      <c r="AR118" s="936"/>
      <c r="AS118" s="936"/>
      <c r="AT118" s="937"/>
      <c r="AU118" s="968"/>
      <c r="AV118" s="969"/>
      <c r="AW118" s="969"/>
      <c r="AX118" s="969"/>
      <c r="AY118" s="969"/>
      <c r="AZ118" s="874" t="s">
        <v>480</v>
      </c>
      <c r="BA118" s="875"/>
      <c r="BB118" s="875"/>
      <c r="BC118" s="875"/>
      <c r="BD118" s="875"/>
      <c r="BE118" s="875"/>
      <c r="BF118" s="875"/>
      <c r="BG118" s="875"/>
      <c r="BH118" s="875"/>
      <c r="BI118" s="875"/>
      <c r="BJ118" s="875"/>
      <c r="BK118" s="875"/>
      <c r="BL118" s="875"/>
      <c r="BM118" s="875"/>
      <c r="BN118" s="875"/>
      <c r="BO118" s="875"/>
      <c r="BP118" s="876"/>
      <c r="BQ118" s="915" t="s">
        <v>481</v>
      </c>
      <c r="BR118" s="881"/>
      <c r="BS118" s="881"/>
      <c r="BT118" s="881"/>
      <c r="BU118" s="881"/>
      <c r="BV118" s="881" t="s">
        <v>427</v>
      </c>
      <c r="BW118" s="881"/>
      <c r="BX118" s="881"/>
      <c r="BY118" s="881"/>
      <c r="BZ118" s="881"/>
      <c r="CA118" s="881" t="s">
        <v>421</v>
      </c>
      <c r="CB118" s="881"/>
      <c r="CC118" s="881"/>
      <c r="CD118" s="881"/>
      <c r="CE118" s="881"/>
      <c r="CF118" s="911" t="s">
        <v>427</v>
      </c>
      <c r="CG118" s="912"/>
      <c r="CH118" s="912"/>
      <c r="CI118" s="912"/>
      <c r="CJ118" s="912"/>
      <c r="CK118" s="963"/>
      <c r="CL118" s="857"/>
      <c r="CM118" s="851" t="s">
        <v>482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479</v>
      </c>
      <c r="DH118" s="816"/>
      <c r="DI118" s="816"/>
      <c r="DJ118" s="816"/>
      <c r="DK118" s="817"/>
      <c r="DL118" s="818" t="s">
        <v>479</v>
      </c>
      <c r="DM118" s="816"/>
      <c r="DN118" s="816"/>
      <c r="DO118" s="816"/>
      <c r="DP118" s="817"/>
      <c r="DQ118" s="818" t="s">
        <v>479</v>
      </c>
      <c r="DR118" s="816"/>
      <c r="DS118" s="816"/>
      <c r="DT118" s="816"/>
      <c r="DU118" s="817"/>
      <c r="DV118" s="860" t="s">
        <v>421</v>
      </c>
      <c r="DW118" s="861"/>
      <c r="DX118" s="861"/>
      <c r="DY118" s="861"/>
      <c r="DZ118" s="862"/>
    </row>
    <row r="119" spans="1:130" s="230" customFormat="1" ht="26.25" customHeight="1" x14ac:dyDescent="0.15">
      <c r="A119" s="854" t="s">
        <v>452</v>
      </c>
      <c r="B119" s="855"/>
      <c r="C119" s="896" t="s">
        <v>453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427</v>
      </c>
      <c r="AB119" s="925"/>
      <c r="AC119" s="925"/>
      <c r="AD119" s="925"/>
      <c r="AE119" s="926"/>
      <c r="AF119" s="927" t="s">
        <v>421</v>
      </c>
      <c r="AG119" s="925"/>
      <c r="AH119" s="925"/>
      <c r="AI119" s="925"/>
      <c r="AJ119" s="926"/>
      <c r="AK119" s="927" t="s">
        <v>427</v>
      </c>
      <c r="AL119" s="925"/>
      <c r="AM119" s="925"/>
      <c r="AN119" s="925"/>
      <c r="AO119" s="926"/>
      <c r="AP119" s="928" t="s">
        <v>479</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483</v>
      </c>
      <c r="BP119" s="914"/>
      <c r="BQ119" s="915">
        <v>31762985</v>
      </c>
      <c r="BR119" s="881"/>
      <c r="BS119" s="881"/>
      <c r="BT119" s="881"/>
      <c r="BU119" s="881"/>
      <c r="BV119" s="881">
        <v>30117930</v>
      </c>
      <c r="BW119" s="881"/>
      <c r="BX119" s="881"/>
      <c r="BY119" s="881"/>
      <c r="BZ119" s="881"/>
      <c r="CA119" s="881">
        <v>28992480</v>
      </c>
      <c r="CB119" s="881"/>
      <c r="CC119" s="881"/>
      <c r="CD119" s="881"/>
      <c r="CE119" s="881"/>
      <c r="CF119" s="784"/>
      <c r="CG119" s="785"/>
      <c r="CH119" s="785"/>
      <c r="CI119" s="785"/>
      <c r="CJ119" s="870"/>
      <c r="CK119" s="964"/>
      <c r="CL119" s="859"/>
      <c r="CM119" s="874" t="s">
        <v>484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1405</v>
      </c>
      <c r="DH119" s="800"/>
      <c r="DI119" s="800"/>
      <c r="DJ119" s="800"/>
      <c r="DK119" s="801"/>
      <c r="DL119" s="802">
        <v>719</v>
      </c>
      <c r="DM119" s="800"/>
      <c r="DN119" s="800"/>
      <c r="DO119" s="800"/>
      <c r="DP119" s="801"/>
      <c r="DQ119" s="802">
        <v>346</v>
      </c>
      <c r="DR119" s="800"/>
      <c r="DS119" s="800"/>
      <c r="DT119" s="800"/>
      <c r="DU119" s="801"/>
      <c r="DV119" s="884">
        <v>0</v>
      </c>
      <c r="DW119" s="885"/>
      <c r="DX119" s="885"/>
      <c r="DY119" s="885"/>
      <c r="DZ119" s="886"/>
    </row>
    <row r="120" spans="1:130" s="230" customFormat="1" ht="26.25" customHeight="1" x14ac:dyDescent="0.15">
      <c r="A120" s="856"/>
      <c r="B120" s="857"/>
      <c r="C120" s="851" t="s">
        <v>458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421</v>
      </c>
      <c r="AB120" s="816"/>
      <c r="AC120" s="816"/>
      <c r="AD120" s="816"/>
      <c r="AE120" s="817"/>
      <c r="AF120" s="818" t="s">
        <v>421</v>
      </c>
      <c r="AG120" s="816"/>
      <c r="AH120" s="816"/>
      <c r="AI120" s="816"/>
      <c r="AJ120" s="817"/>
      <c r="AK120" s="818" t="s">
        <v>479</v>
      </c>
      <c r="AL120" s="816"/>
      <c r="AM120" s="816"/>
      <c r="AN120" s="816"/>
      <c r="AO120" s="817"/>
      <c r="AP120" s="860" t="s">
        <v>479</v>
      </c>
      <c r="AQ120" s="861"/>
      <c r="AR120" s="861"/>
      <c r="AS120" s="861"/>
      <c r="AT120" s="862"/>
      <c r="AU120" s="916" t="s">
        <v>485</v>
      </c>
      <c r="AV120" s="917"/>
      <c r="AW120" s="917"/>
      <c r="AX120" s="917"/>
      <c r="AY120" s="918"/>
      <c r="AZ120" s="896" t="s">
        <v>486</v>
      </c>
      <c r="BA120" s="844"/>
      <c r="BB120" s="844"/>
      <c r="BC120" s="844"/>
      <c r="BD120" s="844"/>
      <c r="BE120" s="844"/>
      <c r="BF120" s="844"/>
      <c r="BG120" s="844"/>
      <c r="BH120" s="844"/>
      <c r="BI120" s="844"/>
      <c r="BJ120" s="844"/>
      <c r="BK120" s="844"/>
      <c r="BL120" s="844"/>
      <c r="BM120" s="844"/>
      <c r="BN120" s="844"/>
      <c r="BO120" s="844"/>
      <c r="BP120" s="845"/>
      <c r="BQ120" s="897">
        <v>6417686</v>
      </c>
      <c r="BR120" s="878"/>
      <c r="BS120" s="878"/>
      <c r="BT120" s="878"/>
      <c r="BU120" s="878"/>
      <c r="BV120" s="878">
        <v>6068163</v>
      </c>
      <c r="BW120" s="878"/>
      <c r="BX120" s="878"/>
      <c r="BY120" s="878"/>
      <c r="BZ120" s="878"/>
      <c r="CA120" s="878">
        <v>6707501</v>
      </c>
      <c r="CB120" s="878"/>
      <c r="CC120" s="878"/>
      <c r="CD120" s="878"/>
      <c r="CE120" s="878"/>
      <c r="CF120" s="902">
        <v>107.4</v>
      </c>
      <c r="CG120" s="903"/>
      <c r="CH120" s="903"/>
      <c r="CI120" s="903"/>
      <c r="CJ120" s="903"/>
      <c r="CK120" s="904" t="s">
        <v>487</v>
      </c>
      <c r="CL120" s="888"/>
      <c r="CM120" s="888"/>
      <c r="CN120" s="888"/>
      <c r="CO120" s="889"/>
      <c r="CP120" s="908" t="s">
        <v>488</v>
      </c>
      <c r="CQ120" s="909"/>
      <c r="CR120" s="909"/>
      <c r="CS120" s="909"/>
      <c r="CT120" s="909"/>
      <c r="CU120" s="909"/>
      <c r="CV120" s="909"/>
      <c r="CW120" s="909"/>
      <c r="CX120" s="909"/>
      <c r="CY120" s="909"/>
      <c r="CZ120" s="909"/>
      <c r="DA120" s="909"/>
      <c r="DB120" s="909"/>
      <c r="DC120" s="909"/>
      <c r="DD120" s="909"/>
      <c r="DE120" s="909"/>
      <c r="DF120" s="910"/>
      <c r="DG120" s="897">
        <v>8446826</v>
      </c>
      <c r="DH120" s="878"/>
      <c r="DI120" s="878"/>
      <c r="DJ120" s="878"/>
      <c r="DK120" s="878"/>
      <c r="DL120" s="878">
        <v>7718367</v>
      </c>
      <c r="DM120" s="878"/>
      <c r="DN120" s="878"/>
      <c r="DO120" s="878"/>
      <c r="DP120" s="878"/>
      <c r="DQ120" s="878">
        <v>7193026</v>
      </c>
      <c r="DR120" s="878"/>
      <c r="DS120" s="878"/>
      <c r="DT120" s="878"/>
      <c r="DU120" s="878"/>
      <c r="DV120" s="879">
        <v>115.1</v>
      </c>
      <c r="DW120" s="879"/>
      <c r="DX120" s="879"/>
      <c r="DY120" s="879"/>
      <c r="DZ120" s="880"/>
    </row>
    <row r="121" spans="1:130" s="230" customFormat="1" ht="26.25" customHeight="1" x14ac:dyDescent="0.15">
      <c r="A121" s="856"/>
      <c r="B121" s="857"/>
      <c r="C121" s="899" t="s">
        <v>489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427</v>
      </c>
      <c r="AB121" s="816"/>
      <c r="AC121" s="816"/>
      <c r="AD121" s="816"/>
      <c r="AE121" s="817"/>
      <c r="AF121" s="818" t="s">
        <v>479</v>
      </c>
      <c r="AG121" s="816"/>
      <c r="AH121" s="816"/>
      <c r="AI121" s="816"/>
      <c r="AJ121" s="817"/>
      <c r="AK121" s="818" t="s">
        <v>427</v>
      </c>
      <c r="AL121" s="816"/>
      <c r="AM121" s="816"/>
      <c r="AN121" s="816"/>
      <c r="AO121" s="817"/>
      <c r="AP121" s="860" t="s">
        <v>421</v>
      </c>
      <c r="AQ121" s="861"/>
      <c r="AR121" s="861"/>
      <c r="AS121" s="861"/>
      <c r="AT121" s="862"/>
      <c r="AU121" s="919"/>
      <c r="AV121" s="920"/>
      <c r="AW121" s="920"/>
      <c r="AX121" s="920"/>
      <c r="AY121" s="921"/>
      <c r="AZ121" s="851" t="s">
        <v>490</v>
      </c>
      <c r="BA121" s="788"/>
      <c r="BB121" s="788"/>
      <c r="BC121" s="788"/>
      <c r="BD121" s="788"/>
      <c r="BE121" s="788"/>
      <c r="BF121" s="788"/>
      <c r="BG121" s="788"/>
      <c r="BH121" s="788"/>
      <c r="BI121" s="788"/>
      <c r="BJ121" s="788"/>
      <c r="BK121" s="788"/>
      <c r="BL121" s="788"/>
      <c r="BM121" s="788"/>
      <c r="BN121" s="788"/>
      <c r="BO121" s="788"/>
      <c r="BP121" s="789"/>
      <c r="BQ121" s="852">
        <v>34174</v>
      </c>
      <c r="BR121" s="853"/>
      <c r="BS121" s="853"/>
      <c r="BT121" s="853"/>
      <c r="BU121" s="853"/>
      <c r="BV121" s="853">
        <v>32517</v>
      </c>
      <c r="BW121" s="853"/>
      <c r="BX121" s="853"/>
      <c r="BY121" s="853"/>
      <c r="BZ121" s="853"/>
      <c r="CA121" s="853">
        <v>27761</v>
      </c>
      <c r="CB121" s="853"/>
      <c r="CC121" s="853"/>
      <c r="CD121" s="853"/>
      <c r="CE121" s="853"/>
      <c r="CF121" s="911">
        <v>0.4</v>
      </c>
      <c r="CG121" s="912"/>
      <c r="CH121" s="912"/>
      <c r="CI121" s="912"/>
      <c r="CJ121" s="912"/>
      <c r="CK121" s="905"/>
      <c r="CL121" s="891"/>
      <c r="CM121" s="891"/>
      <c r="CN121" s="891"/>
      <c r="CO121" s="892"/>
      <c r="CP121" s="871" t="s">
        <v>416</v>
      </c>
      <c r="CQ121" s="872"/>
      <c r="CR121" s="872"/>
      <c r="CS121" s="872"/>
      <c r="CT121" s="872"/>
      <c r="CU121" s="872"/>
      <c r="CV121" s="872"/>
      <c r="CW121" s="872"/>
      <c r="CX121" s="872"/>
      <c r="CY121" s="872"/>
      <c r="CZ121" s="872"/>
      <c r="DA121" s="872"/>
      <c r="DB121" s="872"/>
      <c r="DC121" s="872"/>
      <c r="DD121" s="872"/>
      <c r="DE121" s="872"/>
      <c r="DF121" s="873"/>
      <c r="DG121" s="852">
        <v>719171</v>
      </c>
      <c r="DH121" s="853"/>
      <c r="DI121" s="853"/>
      <c r="DJ121" s="853"/>
      <c r="DK121" s="853"/>
      <c r="DL121" s="853">
        <v>657667</v>
      </c>
      <c r="DM121" s="853"/>
      <c r="DN121" s="853"/>
      <c r="DO121" s="853"/>
      <c r="DP121" s="853"/>
      <c r="DQ121" s="853">
        <v>644637</v>
      </c>
      <c r="DR121" s="853"/>
      <c r="DS121" s="853"/>
      <c r="DT121" s="853"/>
      <c r="DU121" s="853"/>
      <c r="DV121" s="830">
        <v>10.3</v>
      </c>
      <c r="DW121" s="830"/>
      <c r="DX121" s="830"/>
      <c r="DY121" s="830"/>
      <c r="DZ121" s="831"/>
    </row>
    <row r="122" spans="1:130" s="230" customFormat="1" ht="26.25" customHeight="1" x14ac:dyDescent="0.15">
      <c r="A122" s="856"/>
      <c r="B122" s="857"/>
      <c r="C122" s="851" t="s">
        <v>469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421</v>
      </c>
      <c r="AB122" s="816"/>
      <c r="AC122" s="816"/>
      <c r="AD122" s="816"/>
      <c r="AE122" s="817"/>
      <c r="AF122" s="818" t="s">
        <v>491</v>
      </c>
      <c r="AG122" s="816"/>
      <c r="AH122" s="816"/>
      <c r="AI122" s="816"/>
      <c r="AJ122" s="817"/>
      <c r="AK122" s="818" t="s">
        <v>479</v>
      </c>
      <c r="AL122" s="816"/>
      <c r="AM122" s="816"/>
      <c r="AN122" s="816"/>
      <c r="AO122" s="817"/>
      <c r="AP122" s="860" t="s">
        <v>421</v>
      </c>
      <c r="AQ122" s="861"/>
      <c r="AR122" s="861"/>
      <c r="AS122" s="861"/>
      <c r="AT122" s="862"/>
      <c r="AU122" s="919"/>
      <c r="AV122" s="920"/>
      <c r="AW122" s="920"/>
      <c r="AX122" s="920"/>
      <c r="AY122" s="921"/>
      <c r="AZ122" s="874" t="s">
        <v>492</v>
      </c>
      <c r="BA122" s="875"/>
      <c r="BB122" s="875"/>
      <c r="BC122" s="875"/>
      <c r="BD122" s="875"/>
      <c r="BE122" s="875"/>
      <c r="BF122" s="875"/>
      <c r="BG122" s="875"/>
      <c r="BH122" s="875"/>
      <c r="BI122" s="875"/>
      <c r="BJ122" s="875"/>
      <c r="BK122" s="875"/>
      <c r="BL122" s="875"/>
      <c r="BM122" s="875"/>
      <c r="BN122" s="875"/>
      <c r="BO122" s="875"/>
      <c r="BP122" s="876"/>
      <c r="BQ122" s="915">
        <v>21523830</v>
      </c>
      <c r="BR122" s="881"/>
      <c r="BS122" s="881"/>
      <c r="BT122" s="881"/>
      <c r="BU122" s="881"/>
      <c r="BV122" s="881">
        <v>20805514</v>
      </c>
      <c r="BW122" s="881"/>
      <c r="BX122" s="881"/>
      <c r="BY122" s="881"/>
      <c r="BZ122" s="881"/>
      <c r="CA122" s="881">
        <v>19962736</v>
      </c>
      <c r="CB122" s="881"/>
      <c r="CC122" s="881"/>
      <c r="CD122" s="881"/>
      <c r="CE122" s="881"/>
      <c r="CF122" s="882">
        <v>319.5</v>
      </c>
      <c r="CG122" s="883"/>
      <c r="CH122" s="883"/>
      <c r="CI122" s="883"/>
      <c r="CJ122" s="883"/>
      <c r="CK122" s="905"/>
      <c r="CL122" s="891"/>
      <c r="CM122" s="891"/>
      <c r="CN122" s="891"/>
      <c r="CO122" s="892"/>
      <c r="CP122" s="871" t="s">
        <v>493</v>
      </c>
      <c r="CQ122" s="872"/>
      <c r="CR122" s="872"/>
      <c r="CS122" s="872"/>
      <c r="CT122" s="872"/>
      <c r="CU122" s="872"/>
      <c r="CV122" s="872"/>
      <c r="CW122" s="872"/>
      <c r="CX122" s="872"/>
      <c r="CY122" s="872"/>
      <c r="CZ122" s="872"/>
      <c r="DA122" s="872"/>
      <c r="DB122" s="872"/>
      <c r="DC122" s="872"/>
      <c r="DD122" s="872"/>
      <c r="DE122" s="872"/>
      <c r="DF122" s="873"/>
      <c r="DG122" s="852">
        <v>354902</v>
      </c>
      <c r="DH122" s="853"/>
      <c r="DI122" s="853"/>
      <c r="DJ122" s="853"/>
      <c r="DK122" s="853"/>
      <c r="DL122" s="853">
        <v>394642</v>
      </c>
      <c r="DM122" s="853"/>
      <c r="DN122" s="853"/>
      <c r="DO122" s="853"/>
      <c r="DP122" s="853"/>
      <c r="DQ122" s="853">
        <v>618882</v>
      </c>
      <c r="DR122" s="853"/>
      <c r="DS122" s="853"/>
      <c r="DT122" s="853"/>
      <c r="DU122" s="853"/>
      <c r="DV122" s="830">
        <v>9.9</v>
      </c>
      <c r="DW122" s="830"/>
      <c r="DX122" s="830"/>
      <c r="DY122" s="830"/>
      <c r="DZ122" s="831"/>
    </row>
    <row r="123" spans="1:130" s="230" customFormat="1" ht="26.25" customHeight="1" x14ac:dyDescent="0.15">
      <c r="A123" s="856"/>
      <c r="B123" s="857"/>
      <c r="C123" s="851" t="s">
        <v>475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479</v>
      </c>
      <c r="AB123" s="816"/>
      <c r="AC123" s="816"/>
      <c r="AD123" s="816"/>
      <c r="AE123" s="817"/>
      <c r="AF123" s="818" t="s">
        <v>494</v>
      </c>
      <c r="AG123" s="816"/>
      <c r="AH123" s="816"/>
      <c r="AI123" s="816"/>
      <c r="AJ123" s="817"/>
      <c r="AK123" s="818" t="s">
        <v>479</v>
      </c>
      <c r="AL123" s="816"/>
      <c r="AM123" s="816"/>
      <c r="AN123" s="816"/>
      <c r="AO123" s="817"/>
      <c r="AP123" s="860" t="s">
        <v>479</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495</v>
      </c>
      <c r="BP123" s="914"/>
      <c r="BQ123" s="868">
        <v>27975690</v>
      </c>
      <c r="BR123" s="869"/>
      <c r="BS123" s="869"/>
      <c r="BT123" s="869"/>
      <c r="BU123" s="869"/>
      <c r="BV123" s="869">
        <v>26906194</v>
      </c>
      <c r="BW123" s="869"/>
      <c r="BX123" s="869"/>
      <c r="BY123" s="869"/>
      <c r="BZ123" s="869"/>
      <c r="CA123" s="869">
        <v>26697998</v>
      </c>
      <c r="CB123" s="869"/>
      <c r="CC123" s="869"/>
      <c r="CD123" s="869"/>
      <c r="CE123" s="869"/>
      <c r="CF123" s="784"/>
      <c r="CG123" s="785"/>
      <c r="CH123" s="785"/>
      <c r="CI123" s="785"/>
      <c r="CJ123" s="870"/>
      <c r="CK123" s="905"/>
      <c r="CL123" s="891"/>
      <c r="CM123" s="891"/>
      <c r="CN123" s="891"/>
      <c r="CO123" s="892"/>
      <c r="CP123" s="871" t="s">
        <v>496</v>
      </c>
      <c r="CQ123" s="872"/>
      <c r="CR123" s="872"/>
      <c r="CS123" s="872"/>
      <c r="CT123" s="872"/>
      <c r="CU123" s="872"/>
      <c r="CV123" s="872"/>
      <c r="CW123" s="872"/>
      <c r="CX123" s="872"/>
      <c r="CY123" s="872"/>
      <c r="CZ123" s="872"/>
      <c r="DA123" s="872"/>
      <c r="DB123" s="872"/>
      <c r="DC123" s="872"/>
      <c r="DD123" s="872"/>
      <c r="DE123" s="872"/>
      <c r="DF123" s="873"/>
      <c r="DG123" s="815">
        <v>4112</v>
      </c>
      <c r="DH123" s="816"/>
      <c r="DI123" s="816"/>
      <c r="DJ123" s="816"/>
      <c r="DK123" s="817"/>
      <c r="DL123" s="818">
        <v>5398</v>
      </c>
      <c r="DM123" s="816"/>
      <c r="DN123" s="816"/>
      <c r="DO123" s="816"/>
      <c r="DP123" s="817"/>
      <c r="DQ123" s="818">
        <v>5913</v>
      </c>
      <c r="DR123" s="816"/>
      <c r="DS123" s="816"/>
      <c r="DT123" s="816"/>
      <c r="DU123" s="817"/>
      <c r="DV123" s="860">
        <v>0.1</v>
      </c>
      <c r="DW123" s="861"/>
      <c r="DX123" s="861"/>
      <c r="DY123" s="861"/>
      <c r="DZ123" s="862"/>
    </row>
    <row r="124" spans="1:130" s="230" customFormat="1" ht="26.25" customHeight="1" thickBot="1" x14ac:dyDescent="0.2">
      <c r="A124" s="856"/>
      <c r="B124" s="857"/>
      <c r="C124" s="851" t="s">
        <v>478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479</v>
      </c>
      <c r="AB124" s="816"/>
      <c r="AC124" s="816"/>
      <c r="AD124" s="816"/>
      <c r="AE124" s="817"/>
      <c r="AF124" s="818" t="s">
        <v>479</v>
      </c>
      <c r="AG124" s="816"/>
      <c r="AH124" s="816"/>
      <c r="AI124" s="816"/>
      <c r="AJ124" s="817"/>
      <c r="AK124" s="818" t="s">
        <v>494</v>
      </c>
      <c r="AL124" s="816"/>
      <c r="AM124" s="816"/>
      <c r="AN124" s="816"/>
      <c r="AO124" s="817"/>
      <c r="AP124" s="860" t="s">
        <v>494</v>
      </c>
      <c r="AQ124" s="861"/>
      <c r="AR124" s="861"/>
      <c r="AS124" s="861"/>
      <c r="AT124" s="862"/>
      <c r="AU124" s="863" t="s">
        <v>497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59.9</v>
      </c>
      <c r="BR124" s="867"/>
      <c r="BS124" s="867"/>
      <c r="BT124" s="867"/>
      <c r="BU124" s="867"/>
      <c r="BV124" s="867">
        <v>49.7</v>
      </c>
      <c r="BW124" s="867"/>
      <c r="BX124" s="867"/>
      <c r="BY124" s="867"/>
      <c r="BZ124" s="867"/>
      <c r="CA124" s="867">
        <v>36.700000000000003</v>
      </c>
      <c r="CB124" s="867"/>
      <c r="CC124" s="867"/>
      <c r="CD124" s="867"/>
      <c r="CE124" s="867"/>
      <c r="CF124" s="762"/>
      <c r="CG124" s="763"/>
      <c r="CH124" s="763"/>
      <c r="CI124" s="763"/>
      <c r="CJ124" s="898"/>
      <c r="CK124" s="906"/>
      <c r="CL124" s="906"/>
      <c r="CM124" s="906"/>
      <c r="CN124" s="906"/>
      <c r="CO124" s="907"/>
      <c r="CP124" s="871" t="s">
        <v>498</v>
      </c>
      <c r="CQ124" s="872"/>
      <c r="CR124" s="872"/>
      <c r="CS124" s="872"/>
      <c r="CT124" s="872"/>
      <c r="CU124" s="872"/>
      <c r="CV124" s="872"/>
      <c r="CW124" s="872"/>
      <c r="CX124" s="872"/>
      <c r="CY124" s="872"/>
      <c r="CZ124" s="872"/>
      <c r="DA124" s="872"/>
      <c r="DB124" s="872"/>
      <c r="DC124" s="872"/>
      <c r="DD124" s="872"/>
      <c r="DE124" s="872"/>
      <c r="DF124" s="873"/>
      <c r="DG124" s="799">
        <v>4913</v>
      </c>
      <c r="DH124" s="800"/>
      <c r="DI124" s="800"/>
      <c r="DJ124" s="800"/>
      <c r="DK124" s="801"/>
      <c r="DL124" s="802">
        <v>6501</v>
      </c>
      <c r="DM124" s="800"/>
      <c r="DN124" s="800"/>
      <c r="DO124" s="800"/>
      <c r="DP124" s="801"/>
      <c r="DQ124" s="802">
        <v>4441</v>
      </c>
      <c r="DR124" s="800"/>
      <c r="DS124" s="800"/>
      <c r="DT124" s="800"/>
      <c r="DU124" s="801"/>
      <c r="DV124" s="884">
        <v>0.1</v>
      </c>
      <c r="DW124" s="885"/>
      <c r="DX124" s="885"/>
      <c r="DY124" s="885"/>
      <c r="DZ124" s="886"/>
    </row>
    <row r="125" spans="1:130" s="230" customFormat="1" ht="26.25" customHeight="1" x14ac:dyDescent="0.15">
      <c r="A125" s="856"/>
      <c r="B125" s="857"/>
      <c r="C125" s="851" t="s">
        <v>482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427</v>
      </c>
      <c r="AB125" s="816"/>
      <c r="AC125" s="816"/>
      <c r="AD125" s="816"/>
      <c r="AE125" s="817"/>
      <c r="AF125" s="818" t="s">
        <v>479</v>
      </c>
      <c r="AG125" s="816"/>
      <c r="AH125" s="816"/>
      <c r="AI125" s="816"/>
      <c r="AJ125" s="817"/>
      <c r="AK125" s="818" t="s">
        <v>479</v>
      </c>
      <c r="AL125" s="816"/>
      <c r="AM125" s="816"/>
      <c r="AN125" s="816"/>
      <c r="AO125" s="817"/>
      <c r="AP125" s="860" t="s">
        <v>479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499</v>
      </c>
      <c r="CL125" s="888"/>
      <c r="CM125" s="888"/>
      <c r="CN125" s="888"/>
      <c r="CO125" s="889"/>
      <c r="CP125" s="896" t="s">
        <v>500</v>
      </c>
      <c r="CQ125" s="844"/>
      <c r="CR125" s="844"/>
      <c r="CS125" s="844"/>
      <c r="CT125" s="844"/>
      <c r="CU125" s="844"/>
      <c r="CV125" s="844"/>
      <c r="CW125" s="844"/>
      <c r="CX125" s="844"/>
      <c r="CY125" s="844"/>
      <c r="CZ125" s="844"/>
      <c r="DA125" s="844"/>
      <c r="DB125" s="844"/>
      <c r="DC125" s="844"/>
      <c r="DD125" s="844"/>
      <c r="DE125" s="844"/>
      <c r="DF125" s="845"/>
      <c r="DG125" s="897" t="s">
        <v>494</v>
      </c>
      <c r="DH125" s="878"/>
      <c r="DI125" s="878"/>
      <c r="DJ125" s="878"/>
      <c r="DK125" s="878"/>
      <c r="DL125" s="878" t="s">
        <v>427</v>
      </c>
      <c r="DM125" s="878"/>
      <c r="DN125" s="878"/>
      <c r="DO125" s="878"/>
      <c r="DP125" s="878"/>
      <c r="DQ125" s="878" t="s">
        <v>427</v>
      </c>
      <c r="DR125" s="878"/>
      <c r="DS125" s="878"/>
      <c r="DT125" s="878"/>
      <c r="DU125" s="878"/>
      <c r="DV125" s="879" t="s">
        <v>491</v>
      </c>
      <c r="DW125" s="879"/>
      <c r="DX125" s="879"/>
      <c r="DY125" s="879"/>
      <c r="DZ125" s="880"/>
    </row>
    <row r="126" spans="1:130" s="230" customFormat="1" ht="26.25" customHeight="1" thickBot="1" x14ac:dyDescent="0.2">
      <c r="A126" s="856"/>
      <c r="B126" s="857"/>
      <c r="C126" s="851" t="s">
        <v>484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494</v>
      </c>
      <c r="AB126" s="816"/>
      <c r="AC126" s="816"/>
      <c r="AD126" s="816"/>
      <c r="AE126" s="817"/>
      <c r="AF126" s="818">
        <v>699</v>
      </c>
      <c r="AG126" s="816"/>
      <c r="AH126" s="816"/>
      <c r="AI126" s="816"/>
      <c r="AJ126" s="817"/>
      <c r="AK126" s="818">
        <v>383</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501</v>
      </c>
      <c r="CQ126" s="788"/>
      <c r="CR126" s="788"/>
      <c r="CS126" s="788"/>
      <c r="CT126" s="788"/>
      <c r="CU126" s="788"/>
      <c r="CV126" s="788"/>
      <c r="CW126" s="788"/>
      <c r="CX126" s="788"/>
      <c r="CY126" s="788"/>
      <c r="CZ126" s="788"/>
      <c r="DA126" s="788"/>
      <c r="DB126" s="788"/>
      <c r="DC126" s="788"/>
      <c r="DD126" s="788"/>
      <c r="DE126" s="788"/>
      <c r="DF126" s="789"/>
      <c r="DG126" s="852" t="s">
        <v>479</v>
      </c>
      <c r="DH126" s="853"/>
      <c r="DI126" s="853"/>
      <c r="DJ126" s="853"/>
      <c r="DK126" s="853"/>
      <c r="DL126" s="853" t="s">
        <v>427</v>
      </c>
      <c r="DM126" s="853"/>
      <c r="DN126" s="853"/>
      <c r="DO126" s="853"/>
      <c r="DP126" s="853"/>
      <c r="DQ126" s="853" t="s">
        <v>479</v>
      </c>
      <c r="DR126" s="853"/>
      <c r="DS126" s="853"/>
      <c r="DT126" s="853"/>
      <c r="DU126" s="853"/>
      <c r="DV126" s="830" t="s">
        <v>479</v>
      </c>
      <c r="DW126" s="830"/>
      <c r="DX126" s="830"/>
      <c r="DY126" s="830"/>
      <c r="DZ126" s="831"/>
    </row>
    <row r="127" spans="1:130" s="230" customFormat="1" ht="26.25" customHeight="1" x14ac:dyDescent="0.15">
      <c r="A127" s="858"/>
      <c r="B127" s="859"/>
      <c r="C127" s="874" t="s">
        <v>502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479</v>
      </c>
      <c r="AB127" s="816"/>
      <c r="AC127" s="816"/>
      <c r="AD127" s="816"/>
      <c r="AE127" s="817"/>
      <c r="AF127" s="818" t="s">
        <v>427</v>
      </c>
      <c r="AG127" s="816"/>
      <c r="AH127" s="816"/>
      <c r="AI127" s="816"/>
      <c r="AJ127" s="817"/>
      <c r="AK127" s="818" t="s">
        <v>494</v>
      </c>
      <c r="AL127" s="816"/>
      <c r="AM127" s="816"/>
      <c r="AN127" s="816"/>
      <c r="AO127" s="817"/>
      <c r="AP127" s="860" t="s">
        <v>479</v>
      </c>
      <c r="AQ127" s="861"/>
      <c r="AR127" s="861"/>
      <c r="AS127" s="861"/>
      <c r="AT127" s="862"/>
      <c r="AU127" s="232"/>
      <c r="AV127" s="232"/>
      <c r="AW127" s="232"/>
      <c r="AX127" s="877" t="s">
        <v>503</v>
      </c>
      <c r="AY127" s="848"/>
      <c r="AZ127" s="848"/>
      <c r="BA127" s="848"/>
      <c r="BB127" s="848"/>
      <c r="BC127" s="848"/>
      <c r="BD127" s="848"/>
      <c r="BE127" s="849"/>
      <c r="BF127" s="847" t="s">
        <v>504</v>
      </c>
      <c r="BG127" s="848"/>
      <c r="BH127" s="848"/>
      <c r="BI127" s="848"/>
      <c r="BJ127" s="848"/>
      <c r="BK127" s="848"/>
      <c r="BL127" s="849"/>
      <c r="BM127" s="847" t="s">
        <v>505</v>
      </c>
      <c r="BN127" s="848"/>
      <c r="BO127" s="848"/>
      <c r="BP127" s="848"/>
      <c r="BQ127" s="848"/>
      <c r="BR127" s="848"/>
      <c r="BS127" s="849"/>
      <c r="BT127" s="847" t="s">
        <v>506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507</v>
      </c>
      <c r="CQ127" s="788"/>
      <c r="CR127" s="788"/>
      <c r="CS127" s="788"/>
      <c r="CT127" s="788"/>
      <c r="CU127" s="788"/>
      <c r="CV127" s="788"/>
      <c r="CW127" s="788"/>
      <c r="CX127" s="788"/>
      <c r="CY127" s="788"/>
      <c r="CZ127" s="788"/>
      <c r="DA127" s="788"/>
      <c r="DB127" s="788"/>
      <c r="DC127" s="788"/>
      <c r="DD127" s="788"/>
      <c r="DE127" s="788"/>
      <c r="DF127" s="789"/>
      <c r="DG127" s="852" t="s">
        <v>479</v>
      </c>
      <c r="DH127" s="853"/>
      <c r="DI127" s="853"/>
      <c r="DJ127" s="853"/>
      <c r="DK127" s="853"/>
      <c r="DL127" s="853" t="s">
        <v>479</v>
      </c>
      <c r="DM127" s="853"/>
      <c r="DN127" s="853"/>
      <c r="DO127" s="853"/>
      <c r="DP127" s="853"/>
      <c r="DQ127" s="853" t="s">
        <v>427</v>
      </c>
      <c r="DR127" s="853"/>
      <c r="DS127" s="853"/>
      <c r="DT127" s="853"/>
      <c r="DU127" s="853"/>
      <c r="DV127" s="830" t="s">
        <v>479</v>
      </c>
      <c r="DW127" s="830"/>
      <c r="DX127" s="830"/>
      <c r="DY127" s="830"/>
      <c r="DZ127" s="831"/>
    </row>
    <row r="128" spans="1:130" s="230" customFormat="1" ht="26.25" customHeight="1" thickBot="1" x14ac:dyDescent="0.2">
      <c r="A128" s="832" t="s">
        <v>508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509</v>
      </c>
      <c r="X128" s="834"/>
      <c r="Y128" s="834"/>
      <c r="Z128" s="835"/>
      <c r="AA128" s="836">
        <v>5334</v>
      </c>
      <c r="AB128" s="837"/>
      <c r="AC128" s="837"/>
      <c r="AD128" s="837"/>
      <c r="AE128" s="838"/>
      <c r="AF128" s="839">
        <v>5334</v>
      </c>
      <c r="AG128" s="837"/>
      <c r="AH128" s="837"/>
      <c r="AI128" s="837"/>
      <c r="AJ128" s="838"/>
      <c r="AK128" s="839">
        <v>5334</v>
      </c>
      <c r="AL128" s="837"/>
      <c r="AM128" s="837"/>
      <c r="AN128" s="837"/>
      <c r="AO128" s="838"/>
      <c r="AP128" s="840"/>
      <c r="AQ128" s="841"/>
      <c r="AR128" s="841"/>
      <c r="AS128" s="841"/>
      <c r="AT128" s="842"/>
      <c r="AU128" s="232"/>
      <c r="AV128" s="232"/>
      <c r="AW128" s="232"/>
      <c r="AX128" s="843" t="s">
        <v>510</v>
      </c>
      <c r="AY128" s="844"/>
      <c r="AZ128" s="844"/>
      <c r="BA128" s="844"/>
      <c r="BB128" s="844"/>
      <c r="BC128" s="844"/>
      <c r="BD128" s="844"/>
      <c r="BE128" s="845"/>
      <c r="BF128" s="822" t="s">
        <v>479</v>
      </c>
      <c r="BG128" s="823"/>
      <c r="BH128" s="823"/>
      <c r="BI128" s="823"/>
      <c r="BJ128" s="823"/>
      <c r="BK128" s="823"/>
      <c r="BL128" s="846"/>
      <c r="BM128" s="822">
        <v>13.68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511</v>
      </c>
      <c r="CQ128" s="766"/>
      <c r="CR128" s="766"/>
      <c r="CS128" s="766"/>
      <c r="CT128" s="766"/>
      <c r="CU128" s="766"/>
      <c r="CV128" s="766"/>
      <c r="CW128" s="766"/>
      <c r="CX128" s="766"/>
      <c r="CY128" s="766"/>
      <c r="CZ128" s="766"/>
      <c r="DA128" s="766"/>
      <c r="DB128" s="766"/>
      <c r="DC128" s="766"/>
      <c r="DD128" s="766"/>
      <c r="DE128" s="766"/>
      <c r="DF128" s="767"/>
      <c r="DG128" s="826" t="s">
        <v>479</v>
      </c>
      <c r="DH128" s="827"/>
      <c r="DI128" s="827"/>
      <c r="DJ128" s="827"/>
      <c r="DK128" s="827"/>
      <c r="DL128" s="827" t="s">
        <v>479</v>
      </c>
      <c r="DM128" s="827"/>
      <c r="DN128" s="827"/>
      <c r="DO128" s="827"/>
      <c r="DP128" s="827"/>
      <c r="DQ128" s="827" t="s">
        <v>479</v>
      </c>
      <c r="DR128" s="827"/>
      <c r="DS128" s="827"/>
      <c r="DT128" s="827"/>
      <c r="DU128" s="827"/>
      <c r="DV128" s="828" t="s">
        <v>427</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512</v>
      </c>
      <c r="X129" s="813"/>
      <c r="Y129" s="813"/>
      <c r="Z129" s="814"/>
      <c r="AA129" s="815">
        <v>8506747</v>
      </c>
      <c r="AB129" s="816"/>
      <c r="AC129" s="816"/>
      <c r="AD129" s="816"/>
      <c r="AE129" s="817"/>
      <c r="AF129" s="818">
        <v>8571566</v>
      </c>
      <c r="AG129" s="816"/>
      <c r="AH129" s="816"/>
      <c r="AI129" s="816"/>
      <c r="AJ129" s="817"/>
      <c r="AK129" s="818">
        <v>8281197</v>
      </c>
      <c r="AL129" s="816"/>
      <c r="AM129" s="816"/>
      <c r="AN129" s="816"/>
      <c r="AO129" s="817"/>
      <c r="AP129" s="819"/>
      <c r="AQ129" s="820"/>
      <c r="AR129" s="820"/>
      <c r="AS129" s="820"/>
      <c r="AT129" s="821"/>
      <c r="AU129" s="233"/>
      <c r="AV129" s="233"/>
      <c r="AW129" s="233"/>
      <c r="AX129" s="787" t="s">
        <v>513</v>
      </c>
      <c r="AY129" s="788"/>
      <c r="AZ129" s="788"/>
      <c r="BA129" s="788"/>
      <c r="BB129" s="788"/>
      <c r="BC129" s="788"/>
      <c r="BD129" s="788"/>
      <c r="BE129" s="789"/>
      <c r="BF129" s="806" t="s">
        <v>479</v>
      </c>
      <c r="BG129" s="807"/>
      <c r="BH129" s="807"/>
      <c r="BI129" s="807"/>
      <c r="BJ129" s="807"/>
      <c r="BK129" s="807"/>
      <c r="BL129" s="808"/>
      <c r="BM129" s="806">
        <v>18.68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515</v>
      </c>
      <c r="X130" s="813"/>
      <c r="Y130" s="813"/>
      <c r="Z130" s="814"/>
      <c r="AA130" s="815">
        <v>2194566</v>
      </c>
      <c r="AB130" s="816"/>
      <c r="AC130" s="816"/>
      <c r="AD130" s="816"/>
      <c r="AE130" s="817"/>
      <c r="AF130" s="818">
        <v>2115180</v>
      </c>
      <c r="AG130" s="816"/>
      <c r="AH130" s="816"/>
      <c r="AI130" s="816"/>
      <c r="AJ130" s="817"/>
      <c r="AK130" s="818">
        <v>2033565</v>
      </c>
      <c r="AL130" s="816"/>
      <c r="AM130" s="816"/>
      <c r="AN130" s="816"/>
      <c r="AO130" s="817"/>
      <c r="AP130" s="819"/>
      <c r="AQ130" s="820"/>
      <c r="AR130" s="820"/>
      <c r="AS130" s="820"/>
      <c r="AT130" s="821"/>
      <c r="AU130" s="233"/>
      <c r="AV130" s="233"/>
      <c r="AW130" s="233"/>
      <c r="AX130" s="787" t="s">
        <v>516</v>
      </c>
      <c r="AY130" s="788"/>
      <c r="AZ130" s="788"/>
      <c r="BA130" s="788"/>
      <c r="BB130" s="788"/>
      <c r="BC130" s="788"/>
      <c r="BD130" s="788"/>
      <c r="BE130" s="789"/>
      <c r="BF130" s="790">
        <v>9.4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517</v>
      </c>
      <c r="X131" s="797"/>
      <c r="Y131" s="797"/>
      <c r="Z131" s="798"/>
      <c r="AA131" s="799">
        <v>6312181</v>
      </c>
      <c r="AB131" s="800"/>
      <c r="AC131" s="800"/>
      <c r="AD131" s="800"/>
      <c r="AE131" s="801"/>
      <c r="AF131" s="802">
        <v>6456386</v>
      </c>
      <c r="AG131" s="800"/>
      <c r="AH131" s="800"/>
      <c r="AI131" s="800"/>
      <c r="AJ131" s="801"/>
      <c r="AK131" s="802">
        <v>6247632</v>
      </c>
      <c r="AL131" s="800"/>
      <c r="AM131" s="800"/>
      <c r="AN131" s="800"/>
      <c r="AO131" s="801"/>
      <c r="AP131" s="803"/>
      <c r="AQ131" s="804"/>
      <c r="AR131" s="804"/>
      <c r="AS131" s="804"/>
      <c r="AT131" s="805"/>
      <c r="AU131" s="233"/>
      <c r="AV131" s="233"/>
      <c r="AW131" s="233"/>
      <c r="AX131" s="765" t="s">
        <v>518</v>
      </c>
      <c r="AY131" s="766"/>
      <c r="AZ131" s="766"/>
      <c r="BA131" s="766"/>
      <c r="BB131" s="766"/>
      <c r="BC131" s="766"/>
      <c r="BD131" s="766"/>
      <c r="BE131" s="767"/>
      <c r="BF131" s="768">
        <v>36.700000000000003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520</v>
      </c>
      <c r="W132" s="778"/>
      <c r="X132" s="778"/>
      <c r="Y132" s="778"/>
      <c r="Z132" s="779"/>
      <c r="AA132" s="780">
        <v>9.6160582209999994</v>
      </c>
      <c r="AB132" s="781"/>
      <c r="AC132" s="781"/>
      <c r="AD132" s="781"/>
      <c r="AE132" s="782"/>
      <c r="AF132" s="783">
        <v>8.501598263</v>
      </c>
      <c r="AG132" s="781"/>
      <c r="AH132" s="781"/>
      <c r="AI132" s="781"/>
      <c r="AJ132" s="782"/>
      <c r="AK132" s="783">
        <v>10.28501679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521</v>
      </c>
      <c r="W133" s="757"/>
      <c r="X133" s="757"/>
      <c r="Y133" s="757"/>
      <c r="Z133" s="758"/>
      <c r="AA133" s="759">
        <v>9.6</v>
      </c>
      <c r="AB133" s="760"/>
      <c r="AC133" s="760"/>
      <c r="AD133" s="760"/>
      <c r="AE133" s="761"/>
      <c r="AF133" s="759">
        <v>9</v>
      </c>
      <c r="AG133" s="760"/>
      <c r="AH133" s="760"/>
      <c r="AI133" s="760"/>
      <c r="AJ133" s="761"/>
      <c r="AK133" s="759">
        <v>9.4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cLYW+JqmniHJpTOOJCcVo/2aswGUgOstcrfiXiM4WhEosQJLUYqGMku3o49qkTPs2CLqiq+D8XnYsHo8URILQ==" saltValue="XP86orTun+TDB42NpYvM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DXy8yZ9k6iMAJgn67u9J/AifthnIVxSaQRd8ceAZ3TogCAHJNqHPI5u0pNVQWLckVDpvE7NoeLOkBA/zpYGlw==" saltValue="7k1JVI/Te2QnwD5PGDD/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lUUZpOlojxkvrjDU7EetSsH0LZ4Dm9NpLsR+VKOiQfTSwVqDuN+e83Tx7KW5GT4KpnXeSK5d47f30ZeXV0sag==" saltValue="E53gQ2qEjisuwe3wtFSxC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525</v>
      </c>
      <c r="AP7" s="272"/>
      <c r="AQ7" s="273" t="s">
        <v>526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527</v>
      </c>
      <c r="AQ8" s="279" t="s">
        <v>528</v>
      </c>
      <c r="AR8" s="280" t="s">
        <v>529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530</v>
      </c>
      <c r="AL9" s="1167"/>
      <c r="AM9" s="1167"/>
      <c r="AN9" s="1168"/>
      <c r="AO9" s="281">
        <v>2326045</v>
      </c>
      <c r="AP9" s="281">
        <v>145160</v>
      </c>
      <c r="AQ9" s="282">
        <v>91991</v>
      </c>
      <c r="AR9" s="283">
        <v>57.8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531</v>
      </c>
      <c r="AL10" s="1167"/>
      <c r="AM10" s="1167"/>
      <c r="AN10" s="1168"/>
      <c r="AO10" s="284">
        <v>341282</v>
      </c>
      <c r="AP10" s="284">
        <v>21298</v>
      </c>
      <c r="AQ10" s="285">
        <v>12405</v>
      </c>
      <c r="AR10" s="286">
        <v>71.7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532</v>
      </c>
      <c r="AL11" s="1167"/>
      <c r="AM11" s="1167"/>
      <c r="AN11" s="1168"/>
      <c r="AO11" s="284">
        <v>79051</v>
      </c>
      <c r="AP11" s="284">
        <v>4933</v>
      </c>
      <c r="AQ11" s="285">
        <v>395</v>
      </c>
      <c r="AR11" s="286">
        <v>1148.9000000000001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533</v>
      </c>
      <c r="AL12" s="1167"/>
      <c r="AM12" s="1167"/>
      <c r="AN12" s="1168"/>
      <c r="AO12" s="284" t="s">
        <v>534</v>
      </c>
      <c r="AP12" s="284" t="s">
        <v>534</v>
      </c>
      <c r="AQ12" s="285">
        <v>19</v>
      </c>
      <c r="AR12" s="286" t="s">
        <v>534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535</v>
      </c>
      <c r="AL13" s="1167"/>
      <c r="AM13" s="1167"/>
      <c r="AN13" s="1168"/>
      <c r="AO13" s="284">
        <v>114488</v>
      </c>
      <c r="AP13" s="284">
        <v>7145</v>
      </c>
      <c r="AQ13" s="285">
        <v>3751</v>
      </c>
      <c r="AR13" s="286">
        <v>90.5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536</v>
      </c>
      <c r="AL14" s="1167"/>
      <c r="AM14" s="1167"/>
      <c r="AN14" s="1168"/>
      <c r="AO14" s="284">
        <v>31049</v>
      </c>
      <c r="AP14" s="284">
        <v>1938</v>
      </c>
      <c r="AQ14" s="285">
        <v>1672</v>
      </c>
      <c r="AR14" s="286">
        <v>15.9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537</v>
      </c>
      <c r="AL15" s="1170"/>
      <c r="AM15" s="1170"/>
      <c r="AN15" s="1171"/>
      <c r="AO15" s="284">
        <v>-195702</v>
      </c>
      <c r="AP15" s="284">
        <v>-12213</v>
      </c>
      <c r="AQ15" s="285">
        <v>-6358</v>
      </c>
      <c r="AR15" s="286">
        <v>92.1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193</v>
      </c>
      <c r="AL16" s="1170"/>
      <c r="AM16" s="1170"/>
      <c r="AN16" s="1171"/>
      <c r="AO16" s="284">
        <v>2696213</v>
      </c>
      <c r="AP16" s="284">
        <v>168261</v>
      </c>
      <c r="AQ16" s="285">
        <v>103876</v>
      </c>
      <c r="AR16" s="286">
        <v>62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539</v>
      </c>
      <c r="AP20" s="293" t="s">
        <v>540</v>
      </c>
      <c r="AQ20" s="294" t="s">
        <v>541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542</v>
      </c>
      <c r="AL21" s="1173"/>
      <c r="AM21" s="1173"/>
      <c r="AN21" s="1174"/>
      <c r="AO21" s="297">
        <v>10.92</v>
      </c>
      <c r="AP21" s="298">
        <v>9.2899999999999991</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543</v>
      </c>
      <c r="AL22" s="1173"/>
      <c r="AM22" s="1173"/>
      <c r="AN22" s="1174"/>
      <c r="AO22" s="302">
        <v>94.2</v>
      </c>
      <c r="AP22" s="303">
        <v>96.9</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525</v>
      </c>
      <c r="AP30" s="272"/>
      <c r="AQ30" s="273" t="s">
        <v>526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527</v>
      </c>
      <c r="AQ31" s="279" t="s">
        <v>528</v>
      </c>
      <c r="AR31" s="280" t="s">
        <v>529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547</v>
      </c>
      <c r="AL32" s="1157"/>
      <c r="AM32" s="1157"/>
      <c r="AN32" s="1158"/>
      <c r="AO32" s="312">
        <v>1907912</v>
      </c>
      <c r="AP32" s="312">
        <v>119066</v>
      </c>
      <c r="AQ32" s="313">
        <v>51927</v>
      </c>
      <c r="AR32" s="314">
        <v>129.30000000000001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548</v>
      </c>
      <c r="AL33" s="1157"/>
      <c r="AM33" s="1157"/>
      <c r="AN33" s="1158"/>
      <c r="AO33" s="312" t="s">
        <v>534</v>
      </c>
      <c r="AP33" s="312" t="s">
        <v>534</v>
      </c>
      <c r="AQ33" s="313" t="s">
        <v>534</v>
      </c>
      <c r="AR33" s="314" t="s">
        <v>534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549</v>
      </c>
      <c r="AL34" s="1157"/>
      <c r="AM34" s="1157"/>
      <c r="AN34" s="1158"/>
      <c r="AO34" s="312" t="s">
        <v>534</v>
      </c>
      <c r="AP34" s="312" t="s">
        <v>534</v>
      </c>
      <c r="AQ34" s="313" t="s">
        <v>534</v>
      </c>
      <c r="AR34" s="314" t="s">
        <v>534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550</v>
      </c>
      <c r="AL35" s="1157"/>
      <c r="AM35" s="1157"/>
      <c r="AN35" s="1158"/>
      <c r="AO35" s="312">
        <v>757565</v>
      </c>
      <c r="AP35" s="312">
        <v>47277</v>
      </c>
      <c r="AQ35" s="313">
        <v>15337</v>
      </c>
      <c r="AR35" s="314">
        <v>208.3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551</v>
      </c>
      <c r="AL36" s="1157"/>
      <c r="AM36" s="1157"/>
      <c r="AN36" s="1158"/>
      <c r="AO36" s="312">
        <v>15609</v>
      </c>
      <c r="AP36" s="312">
        <v>974</v>
      </c>
      <c r="AQ36" s="313">
        <v>2347</v>
      </c>
      <c r="AR36" s="314">
        <v>-58.5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552</v>
      </c>
      <c r="AL37" s="1157"/>
      <c r="AM37" s="1157"/>
      <c r="AN37" s="1158"/>
      <c r="AO37" s="312">
        <v>383</v>
      </c>
      <c r="AP37" s="312">
        <v>24</v>
      </c>
      <c r="AQ37" s="313">
        <v>463</v>
      </c>
      <c r="AR37" s="314">
        <v>-94.8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553</v>
      </c>
      <c r="AL38" s="1160"/>
      <c r="AM38" s="1160"/>
      <c r="AN38" s="1161"/>
      <c r="AO38" s="315" t="s">
        <v>534</v>
      </c>
      <c r="AP38" s="315" t="s">
        <v>534</v>
      </c>
      <c r="AQ38" s="316">
        <v>1</v>
      </c>
      <c r="AR38" s="304" t="s">
        <v>534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554</v>
      </c>
      <c r="AL39" s="1160"/>
      <c r="AM39" s="1160"/>
      <c r="AN39" s="1161"/>
      <c r="AO39" s="312">
        <v>-5334</v>
      </c>
      <c r="AP39" s="312">
        <v>-333</v>
      </c>
      <c r="AQ39" s="313">
        <v>-3326</v>
      </c>
      <c r="AR39" s="314">
        <v>-90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555</v>
      </c>
      <c r="AL40" s="1157"/>
      <c r="AM40" s="1157"/>
      <c r="AN40" s="1158"/>
      <c r="AO40" s="312">
        <v>-2033565</v>
      </c>
      <c r="AP40" s="312">
        <v>-126907</v>
      </c>
      <c r="AQ40" s="313">
        <v>-45680</v>
      </c>
      <c r="AR40" s="314">
        <v>177.8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308</v>
      </c>
      <c r="AL41" s="1163"/>
      <c r="AM41" s="1163"/>
      <c r="AN41" s="1164"/>
      <c r="AO41" s="312">
        <v>642570</v>
      </c>
      <c r="AP41" s="312">
        <v>40100</v>
      </c>
      <c r="AQ41" s="313">
        <v>21069</v>
      </c>
      <c r="AR41" s="314">
        <v>90.3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525</v>
      </c>
      <c r="AN49" s="1151" t="s">
        <v>559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560</v>
      </c>
      <c r="AO50" s="329" t="s">
        <v>561</v>
      </c>
      <c r="AP50" s="330" t="s">
        <v>562</v>
      </c>
      <c r="AQ50" s="331" t="s">
        <v>563</v>
      </c>
      <c r="AR50" s="332" t="s">
        <v>564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2160702</v>
      </c>
      <c r="AN51" s="334">
        <v>121082</v>
      </c>
      <c r="AO51" s="335">
        <v>-5.5</v>
      </c>
      <c r="AP51" s="336">
        <v>96462</v>
      </c>
      <c r="AQ51" s="337">
        <v>-2.5</v>
      </c>
      <c r="AR51" s="338">
        <v>-3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1637172</v>
      </c>
      <c r="AN52" s="342">
        <v>91744</v>
      </c>
      <c r="AO52" s="343">
        <v>-4.3</v>
      </c>
      <c r="AP52" s="344">
        <v>39886</v>
      </c>
      <c r="AQ52" s="345">
        <v>-8.8000000000000007</v>
      </c>
      <c r="AR52" s="346">
        <v>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1898778</v>
      </c>
      <c r="AN53" s="334">
        <v>109484</v>
      </c>
      <c r="AO53" s="335">
        <v>-9.6</v>
      </c>
      <c r="AP53" s="336">
        <v>83103</v>
      </c>
      <c r="AQ53" s="337">
        <v>-13.8</v>
      </c>
      <c r="AR53" s="338">
        <v>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1393033</v>
      </c>
      <c r="AN54" s="342">
        <v>80322</v>
      </c>
      <c r="AO54" s="343">
        <v>-12.4</v>
      </c>
      <c r="AP54" s="344">
        <v>41378</v>
      </c>
      <c r="AQ54" s="345">
        <v>3.7</v>
      </c>
      <c r="AR54" s="346">
        <v>-16.100000000000001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2442426</v>
      </c>
      <c r="AN55" s="334">
        <v>144539</v>
      </c>
      <c r="AO55" s="335">
        <v>32</v>
      </c>
      <c r="AP55" s="336">
        <v>84459</v>
      </c>
      <c r="AQ55" s="337">
        <v>1.6</v>
      </c>
      <c r="AR55" s="338">
        <v>30.4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1688435</v>
      </c>
      <c r="AN56" s="342">
        <v>99919</v>
      </c>
      <c r="AO56" s="343">
        <v>24.4</v>
      </c>
      <c r="AP56" s="344">
        <v>47314</v>
      </c>
      <c r="AQ56" s="345">
        <v>14.3</v>
      </c>
      <c r="AR56" s="346">
        <v>10.1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1937894</v>
      </c>
      <c r="AN57" s="334">
        <v>117791</v>
      </c>
      <c r="AO57" s="335">
        <v>-18.5</v>
      </c>
      <c r="AP57" s="336">
        <v>76413</v>
      </c>
      <c r="AQ57" s="337">
        <v>-9.5</v>
      </c>
      <c r="AR57" s="338">
        <v>-9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1804995</v>
      </c>
      <c r="AN58" s="342">
        <v>109713</v>
      </c>
      <c r="AO58" s="343">
        <v>9.8000000000000007</v>
      </c>
      <c r="AP58" s="344">
        <v>39658</v>
      </c>
      <c r="AQ58" s="345">
        <v>-16.2</v>
      </c>
      <c r="AR58" s="346">
        <v>26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1313979</v>
      </c>
      <c r="AN59" s="334">
        <v>82001</v>
      </c>
      <c r="AO59" s="335">
        <v>-30.4</v>
      </c>
      <c r="AP59" s="336">
        <v>66481</v>
      </c>
      <c r="AQ59" s="337">
        <v>-13</v>
      </c>
      <c r="AR59" s="338">
        <v>-17.399999999999999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820058</v>
      </c>
      <c r="AN60" s="342">
        <v>51177</v>
      </c>
      <c r="AO60" s="343">
        <v>-53.4</v>
      </c>
      <c r="AP60" s="344">
        <v>36120</v>
      </c>
      <c r="AQ60" s="345">
        <v>-8.9</v>
      </c>
      <c r="AR60" s="346">
        <v>-44.5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1950756</v>
      </c>
      <c r="AN61" s="349">
        <v>114979</v>
      </c>
      <c r="AO61" s="350">
        <v>-6.4</v>
      </c>
      <c r="AP61" s="351">
        <v>81384</v>
      </c>
      <c r="AQ61" s="352">
        <v>-7.4</v>
      </c>
      <c r="AR61" s="338">
        <v>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1468739</v>
      </c>
      <c r="AN62" s="342">
        <v>86575</v>
      </c>
      <c r="AO62" s="343">
        <v>-7.2</v>
      </c>
      <c r="AP62" s="344">
        <v>40871</v>
      </c>
      <c r="AQ62" s="345">
        <v>-3.2</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rpI58jb5r/L6NQWm4/lhIb4/XHbGGHvVbTs9aS9rOlDnlMYr1bCujGvoLOtaHH/OZEPsf1PQZM0r5RhvkZ29A==" saltValue="YWnIw2AIKWKA1HrX/PoW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573</v>
      </c>
    </row>
    <row r="121" spans="125:125" ht="13.5" hidden="1" customHeight="1" x14ac:dyDescent="0.15">
      <c r="DU121" s="259"/>
    </row>
  </sheetData>
  <sheetProtection algorithmName="SHA-512" hashValue="j3taS7dC2A7ap8sdDQpJ/ooSi6njH6f7/B4lcuU0WCL2JLFrX2jv60bGtfglf1cgokccTxmt6WmWAykQ/nQIvw==" saltValue="mpGGZTH5GMydPVsRh9zU2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522</v>
      </c>
    </row>
  </sheetData>
  <sheetProtection algorithmName="SHA-512" hashValue="dS43/NWpkknxifDEZjLQqf3MpnGOFCsZzjBliLKrGik14Kv7DQxEx+C128Tw4Y88/kD7U/QAnTC0zOav2Ypunw==" saltValue="nm+U6U95TxrL+BaTdRUci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75" t="s">
        <v>3</v>
      </c>
      <c r="D47" s="1175"/>
      <c r="E47" s="1176"/>
      <c r="F47" s="11">
        <v>44.07</v>
      </c>
      <c r="G47" s="12">
        <v>46.01</v>
      </c>
      <c r="H47" s="12">
        <v>41.15</v>
      </c>
      <c r="I47" s="12">
        <v>45.49</v>
      </c>
      <c r="J47" s="13">
        <v>48.04</v>
      </c>
    </row>
    <row r="48" spans="2:10" ht="57.75" customHeight="1" x14ac:dyDescent="0.15">
      <c r="B48" s="14"/>
      <c r="C48" s="1177" t="s">
        <v>4</v>
      </c>
      <c r="D48" s="1177"/>
      <c r="E48" s="1178"/>
      <c r="F48" s="15">
        <v>4.91</v>
      </c>
      <c r="G48" s="16">
        <v>4.25</v>
      </c>
      <c r="H48" s="16">
        <v>3.75</v>
      </c>
      <c r="I48" s="16">
        <v>6.33</v>
      </c>
      <c r="J48" s="17">
        <v>8.8800000000000008</v>
      </c>
    </row>
    <row r="49" spans="2:10" ht="57.75" customHeight="1" thickBot="1" x14ac:dyDescent="0.2">
      <c r="B49" s="18"/>
      <c r="C49" s="1179" t="s">
        <v>5</v>
      </c>
      <c r="D49" s="1179"/>
      <c r="E49" s="1180"/>
      <c r="F49" s="19">
        <v>8.42</v>
      </c>
      <c r="G49" s="20" t="s">
        <v>579</v>
      </c>
      <c r="H49" s="20" t="s">
        <v>580</v>
      </c>
      <c r="I49" s="20">
        <v>5.4</v>
      </c>
      <c r="J49" s="21" t="s">
        <v>581</v>
      </c>
    </row>
    <row r="50" spans="2:10" x14ac:dyDescent="0.15"/>
  </sheetData>
  <sheetProtection algorithmName="SHA-512" hashValue="xM5Lyjouuz7CO93dZ7pG4anlPl2qhWpsGs1IV1gs5PqSl6I7mzTtrxfZOHh6ezjS7AdjKACk0Fkq+Thy1W3wvA==" saltValue="NR+OFNlrVkB4TNs4bDhV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岡田　哲弥</cp:lastModifiedBy>
  <cp:lastPrinted>2024-03-18T00:19:10Z</cp:lastPrinted>
  <dcterms:created xsi:type="dcterms:W3CDTF">2024-03-14T03:27:04Z</dcterms:created>
  <dcterms:modified xsi:type="dcterms:W3CDTF">2024-09-25T08:49:35Z</dcterms:modified>
  <cp:category/>
</cp:coreProperties>
</file>