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2年度\R2普通会計分析表\04提出・公開用（追加分反映）\"/>
    </mc:Choice>
  </mc:AlternateContent>
  <bookViews>
    <workbookView xWindow="0" yWindow="0" windowWidth="2205" windowHeight="4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F6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<sst xmlns="http://schemas.openxmlformats.org/spreadsheetml/2006/main" count="1090" uniqueCount="622">
  <si>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</si>
  <si>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</si>
  <si>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</si>
  <si>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</si>
  <si>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</si>
  <si>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</si>
  <si>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</si>
  <si>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</si>
  <si>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</si>
  <si>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</si>
  <si>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</si>
  <si>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</si>
  <si>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</si>
  <si>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</si>
  <si>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</si>
  <si>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</si>
  <si>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</si>
  <si>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</si>
  <si>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</si>
  <si>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</si>
  <si>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</si>
  <si>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</si>
  <si>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</si>
  <si>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</si>
  <si>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</si>
  <si>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</si>
  <si>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</si>
  <si>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</si>
  <si>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</si>
  <si>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</si>
  <si>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</si>
  <si>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</si>
  <si>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</si>
  <si>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</si>
  <si>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</si>
  <si>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</si>
  <si>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</si>
  <si>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</si>
  <si>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</si>
  <si>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</si>
  <si>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</si>
  <si>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</si>
  <si>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</si>
  <si>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</si>
  <si>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</si>
  <si>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</si>
  <si>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</si>
  <si>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</si>
  <si>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</si>
  <si>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</si>
  <si>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</si>
  <si>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</si>
  <si>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</si>
  <si>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</si>
  <si>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</si>
  <si>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</si>
  <si>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</si>
  <si>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</si>
  <si>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</si>
  <si>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</si>
  <si>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</si>
  <si>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</si>
  <si>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</si>
  <si>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</si>
  <si>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</si>
  <si>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</si>
  <si>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</si>
  <si>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</si>
  <si>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</si>
  <si>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</si>
  <si>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</si>
  <si>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</si>
  <si>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</si>
  <si>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</si>
  <si>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</si>
  <si>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</si>
  <si>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</si>
  <si>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</si>
  <si>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</si>
  <si>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</si>
  <si>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</si>
  <si>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</si>
  <si>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</si>
  <si>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</si>
  <si>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</si>
  <si>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</si>
  <si>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</si>
  <si>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</si>
  <si>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</si>
  <si>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</si>
  <si>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</si>
  <si>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</si>
  <si>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</si>
  <si>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</si>
  <si>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</si>
  <si>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</si>
  <si>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</si>
  <si>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</si>
  <si>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</si>
  <si>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</si>
  <si>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</si>
  <si>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</si>
  <si>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</si>
  <si>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</si>
  <si>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</si>
  <si>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</si>
  <si>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</si>
  <si>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</si>
  <si>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</si>
  <si>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</si>
  <si>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</si>
  <si>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</si>
  <si>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</si>
  <si>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</si>
  <si>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</si>
  <si>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</si>
  <si>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</si>
  <si>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</si>
  <si>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</si>
  <si>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</si>
  <si>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</si>
  <si>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</si>
  <si>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</si>
  <si>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</si>
  <si>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</si>
  <si>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</si>
  <si>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</si>
  <si>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</si>
  <si>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</si>
  <si>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</si>
  <si>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</si>
  <si>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</si>
  <si>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</si>
  <si>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</si>
  <si>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</si>
  <si>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</si>
  <si>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</si>
  <si>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</si>
  <si>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</si>
  <si>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</si>
  <si>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</si>
  <si>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</si>
  <si>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</si>
  <si>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</si>
  <si>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</si>
  <si>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</si>
  <si>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</si>
  <si>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</si>
  <si>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</si>
  <si>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</si>
  <si>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</si>
  <si>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</si>
  <si>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</si>
  <si>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</si>
  <si>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</si>
  <si>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</si>
  <si>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</si>
  <si>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</si>
  <si>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</si>
  <si>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</si>
  <si>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</si>
  <si>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</si>
  <si>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</si>
  <si>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</si>
  <si>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</si>
  <si>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</si>
  <si>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</si>
  <si>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</si>
  <si>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</si>
  <si>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</si>
  <si>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</si>
  <si>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</si>
  <si>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</si>
  <si>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</si>
  <si>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</si>
  <si>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</si>
  <si>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</si>
  <si>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</si>
  <si>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</si>
  <si>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</si>
  <si>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</si>
  <si>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</si>
  <si>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</si>
  <si>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</si>
  <si>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</si>
  <si>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</si>
  <si>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</si>
  <si>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</si>
  <si>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</si>
  <si>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</si>
  <si>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</si>
  <si>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</si>
  <si>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</si>
  <si>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</si>
  <si>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</si>
  <si>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</si>
  <si>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</si>
  <si>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</si>
  <si>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</si>
  <si>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</si>
  <si>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</si>
  <si>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</si>
  <si>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</si>
  <si>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</si>
  <si>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</si>
  <si>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</si>
  <si>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</si>
  <si>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</si>
  <si>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</si>
  <si>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</si>
  <si>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</si>
  <si>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</si>
  <si>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</si>
  <si>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</si>
  <si>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</si>
  <si>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</si>
  <si>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</si>
  <si>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</si>
  <si>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</si>
  <si>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</si>
  <si>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</si>
  <si>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</si>
  <si>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</si>
  <si>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</si>
  <si>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</si>
  <si>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</si>
  <si>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</si>
  <si>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</si>
  <si>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</si>
  <si>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</si>
  <si>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</si>
  <si>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</si>
  <si>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</si>
  <si>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</si>
  <si>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</si>
  <si>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</si>
  <si>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</si>
  <si>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</si>
  <si>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</si>
  <si>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</si>
  <si>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</si>
  <si>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</si>
  <si>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</si>
  <si>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</si>
  <si>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</si>
  <si>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</si>
  <si>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</si>
  <si>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</si>
  <si>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</si>
  <si>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</si>
  <si>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</si>
  <si>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</si>
  <si>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</si>
  <si>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</si>
  <si>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</si>
  <si>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</si>
  <si>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</si>
  <si>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</si>
  <si>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</si>
  <si>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</si>
  <si>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</si>
  <si>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</si>
  <si>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</si>
  <si>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</si>
  <si>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</si>
  <si>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</si>
  <si>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</si>
  <si>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</si>
  <si>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</si>
  <si>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</si>
  <si>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</si>
  <si>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</si>
  <si>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</si>
  <si>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</si>
  <si>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</si>
  <si>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</si>
  <si>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</si>
  <si>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</si>
  <si>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</si>
  <si>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</si>
  <si>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</si>
  <si>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</si>
  <si>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</si>
  <si>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</si>
  <si>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</si>
  <si>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</si>
  <si>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</si>
  <si>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</si>
  <si>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</si>
  <si>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</si>
  <si>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</si>
  <si>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</si>
  <si>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</si>
  <si>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</si>
  <si>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</si>
  <si>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</si>
  <si>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</si>
  <si>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</si>
  <si>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</si>
  <si>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</si>
  <si>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</si>
  <si>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</si>
  <si>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</si>
  <si>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</si>
  <si>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</si>
  <si>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</si>
  <si>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</si>
  <si>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</si>
  <si>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</si>
  <si>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</si>
  <si>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</si>
  <si>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</si>
  <si>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</si>
  <si>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</si>
  <si>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</si>
  <si>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</si>
  <si>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</si>
  <si>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</si>
  <si>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</si>
  <si>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</si>
  <si>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</si>
  <si>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</si>
  <si>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</si>
  <si>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</si>
  <si>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</si>
  <si>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</si>
  <si>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</si>
  <si>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</si>
  <si>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</si>
  <si>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</si>
  <si>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</si>
  <si>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</si>
  <si>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</si>
  <si>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</si>
  <si>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</si>
  <si>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</si>
  <si>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</si>
  <si>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</si>
  <si>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</si>
  <si>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</si>
  <si>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</si>
  <si>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</si>
  <si>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</si>
  <si>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</si>
  <si>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</si>
  <si>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</si>
  <si>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</si>
  <si>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</si>
  <si>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</si>
  <si>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</si>
  <si>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</si>
  <si>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</si>
  <si>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</si>
  <si>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</si>
  <si>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</si>
  <si>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</si>
  <si>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</si>
  <si>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</si>
  <si>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</si>
  <si>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</si>
  <si>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</si>
  <si>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</si>
  <si>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</si>
  <si>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</si>
  <si>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</si>
  <si>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</si>
  <si>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</si>
  <si>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</si>
  <si>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</si>
  <si>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</si>
  <si>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</si>
  <si>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</si>
  <si>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</si>
  <si>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</si>
  <si>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</si>
  <si>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</si>
  <si>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</si>
  <si>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</si>
  <si>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</si>
  <si>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</si>
  <si>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</si>
  <si>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</si>
  <si>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</si>
  <si>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</si>
  <si>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</si>
  <si>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</si>
  <si>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</si>
  <si>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</si>
  <si>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</si>
  <si>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</si>
  <si>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</si>
  <si>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</si>
  <si>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</si>
  <si>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</si>
  <si>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</si>
  <si>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</si>
  <si>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</si>
  <si>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</si>
  <si>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</si>
  <si>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</si>
  <si>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</si>
  <si>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</si>
  <si>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</si>
  <si>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</si>
  <si>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</si>
  <si>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</si>
  <si>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</si>
  <si>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</si>
  <si>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</si>
  <si>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</si>
  <si>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</si>
  <si>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</si>
  <si>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</si>
  <si>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法適用企業</t>
    <phoneticPr fontId="5"/>
  </si>
  <si>
    <t>町立地方卸売市場事業特別会計</t>
    <phoneticPr fontId="5"/>
  </si>
  <si>
    <t>-</t>
    <phoneticPr fontId="5"/>
  </si>
  <si>
    <t>法非適用企業</t>
    <phoneticPr fontId="5"/>
  </si>
  <si>
    <t>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</si>
  <si>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</si>
  <si>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</si>
  <si>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</si>
  <si>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</si>
  <si>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</si>
  <si>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</si>
  <si>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</si>
  <si>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</si>
  <si>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</si>
  <si>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</si>
  <si>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</si>
  <si>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</si>
  <si>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</si>
  <si>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</si>
  <si>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</si>
  <si>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</si>
  <si>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</si>
  <si>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</si>
  <si>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</si>
  <si>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</si>
  <si>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</si>
  <si>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</si>
  <si>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</si>
  <si>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</si>
  <si>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</si>
  <si>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</si>
  <si>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</si>
  <si>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</si>
  <si>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</si>
  <si>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</si>
  <si>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</si>
  <si>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</si>
  <si>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</si>
  <si>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</si>
  <si>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</si>
  <si>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</si>
  <si>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</si>
  <si>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</si>
  <si>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</si>
  <si>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</si>
  <si>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</si>
  <si>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</si>
  <si>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</si>
  <si>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</si>
  <si>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</si>
  <si>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</si>
  <si>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</si>
  <si>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</si>
  <si>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</si>
  <si>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</si>
  <si>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</si>
  <si>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</si>
  <si>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</si>
  <si>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</si>
  <si>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</si>
  <si>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</si>
  <si>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</si>
  <si>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</si>
  <si>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</si>
  <si>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</si>
  <si>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</si>
  <si>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</si>
  <si>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</si>
  <si>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</si>
  <si>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</si>
  <si>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</si>
  <si>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</si>
  <si>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</si>
  <si>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</si>
  <si>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</si>
  <si>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</si>
  <si>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</si>
  <si>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</si>
  <si>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</si>
  <si>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</si>
  <si>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</si>
  <si>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</si>
  <si>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</si>
  <si>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</si>
  <si>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</si>
  <si>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</si>
  <si>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</si>
  <si>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</si>
  <si>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</si>
  <si>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</si>
  <si>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</si>
  <si>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</si>
  <si>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</si>
  <si>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</si>
  <si>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</si>
  <si>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</si>
  <si>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</si>
  <si>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</si>
  <si>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</si>
  <si>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</si>
  <si>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</si>
  <si>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</si>
  <si>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</si>
  <si>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</si>
  <si>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</si>
  <si>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</si>
  <si>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</si>
  <si>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</si>
  <si>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</si>
  <si>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</si>
  <si>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</si>
  <si>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</si>
  <si>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</si>
  <si>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</si>
  <si>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</si>
  <si>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</si>
  <si>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</si>
  <si>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</si>
  <si>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</si>
  <si>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</si>
  <si>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</si>
  <si>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</si>
  <si>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</si>
  <si>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</si>
  <si>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</si>
  <si>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</si>
  <si>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</si>
  <si>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</si>
  <si>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</si>
  <si>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</si>
  <si>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</si>
  <si>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</si>
  <si>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</si>
  <si>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</si>
  <si>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</si>
  <si>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</si>
  <si>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</si>
  <si>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</si>
  <si>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</si>
  <si>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</si>
  <si>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</si>
  <si>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</si>
  <si>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</si>
  <si>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</si>
  <si>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</si>
  <si>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</si>
  <si>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</si>
  <si>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</si>
  <si>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</si>
  <si>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</si>
  <si>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</si>
  <si>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</si>
  <si>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</si>
  <si>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</si>
  <si>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</si>
  <si>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</si>
  <si>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</si>
  <si>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</si>
  <si>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</si>
  <si>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</si>
  <si>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</si>
  <si>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1.01</t>
  </si>
  <si>
    <t>▲ 1.47</t>
  </si>
  <si>
    <t>▲ 5.85</t>
  </si>
  <si>
    <t>一般会計</t>
  </si>
  <si>
    <t>水道事業企業会計</t>
  </si>
  <si>
    <t>下水道事業企業会計</t>
  </si>
  <si>
    <t>公立香住病院事業企業会計</t>
  </si>
  <si>
    <t>国民健康保険事業特別会計</t>
  </si>
  <si>
    <t>後期高齢者医療保険事業特別会計</t>
  </si>
  <si>
    <t>介護保険事業特別会計</t>
  </si>
  <si>
    <t>矢田川憩いの村事業特別会計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</si>
  <si>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</si>
  <si>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</si>
  <si>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</si>
  <si>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</si>
  <si>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</si>
  <si>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</si>
  <si>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</si>
  <si>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</si>
  <si>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2"/>
  </si>
  <si>
    <t>公共施設等管理基金</t>
    <rPh sb="0" eb="2">
      <t>コウキョウ</t>
    </rPh>
    <rPh sb="2" eb="4">
      <t>シセツ</t>
    </rPh>
    <rPh sb="4" eb="5">
      <t>ナド</t>
    </rPh>
    <rPh sb="5" eb="7">
      <t>カンリ</t>
    </rPh>
    <rPh sb="7" eb="9">
      <t>キキン</t>
    </rPh>
    <phoneticPr fontId="2"/>
  </si>
  <si>
    <t>ふるさとづくり基金</t>
    <rPh sb="7" eb="9">
      <t>キキン</t>
    </rPh>
    <phoneticPr fontId="2"/>
  </si>
  <si>
    <t>温泉地域開発基金</t>
    <rPh sb="0" eb="2">
      <t>オンセン</t>
    </rPh>
    <rPh sb="2" eb="4">
      <t>チイキ</t>
    </rPh>
    <rPh sb="4" eb="6">
      <t>カイハツ</t>
    </rPh>
    <rPh sb="6" eb="8">
      <t>キキン</t>
    </rPh>
    <phoneticPr fontId="2"/>
  </si>
  <si>
    <t>森林環境基金</t>
    <rPh sb="0" eb="2">
      <t>シンリン</t>
    </rPh>
    <rPh sb="2" eb="4">
      <t>カンキョウ</t>
    </rPh>
    <rPh sb="4" eb="6">
      <t>キキン</t>
    </rPh>
    <phoneticPr fontId="2"/>
  </si>
  <si>
    <t>―</t>
  </si>
  <si>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</si>
  <si>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</si>
  <si>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</si>
  <si>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</si>
  <si>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</si>
  <si>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</si>
  <si>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</si>
  <si>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</si>
  <si>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</si>
  <si>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矢田川開発㈱</t>
    <rPh sb="0" eb="2">
      <t>ヤダ</t>
    </rPh>
    <rPh sb="2" eb="3">
      <t>ガワ</t>
    </rPh>
    <rPh sb="3" eb="5">
      <t>カイハツ</t>
    </rPh>
    <phoneticPr fontId="11"/>
  </si>
  <si>
    <t>㈱むらおか振興公社</t>
    <rPh sb="5" eb="7">
      <t>シンコウ</t>
    </rPh>
    <rPh sb="7" eb="9">
      <t>コウシャ</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</si>
  <si>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</si>
  <si>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</si>
  <si>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</si>
  <si>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将来負担比率が類似団体と比べて高い水準にある一方、有形固定資産減価償却率は類似団体よりも低い水準にある。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依然として他団体より高いものとなっている。しかしながら、いまだ築30年以上経過している施設で大規模改修等が未実施のものが多数存在するため、今後は公共施設等総合管理計画に基づき、統廃合も踏まえた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</si>
  <si>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</si>
  <si>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</si>
  <si>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</si>
  <si>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</si>
  <si>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</si>
  <si>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</si>
  <si>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は令和元年度と比べて、実質公債費比率は、公営企業債等償還財源繰入金が増加した一方、分母となる標準財政規模が拡大したことにより前年度と同率となっている。他方で、将来負担比率は、公営企業債等繰入見込額等の減により5.7ポイント改善している。
　平成28年度から令和2年度にかけて、実質公債費比率は同程度の水準で推移しており、将来負担比率は年々改善傾向にあるが、引き続き指標の推移を注視していく。</t>
    <rPh sb="7" eb="9">
      <t>レイワ</t>
    </rPh>
    <rPh sb="9" eb="11">
      <t>ガンネン</t>
    </rPh>
    <rPh sb="11" eb="12">
      <t>ド</t>
    </rPh>
    <rPh sb="13" eb="14">
      <t>クラ</t>
    </rPh>
    <rPh sb="17" eb="19">
      <t>ジッシツ</t>
    </rPh>
    <rPh sb="19" eb="22">
      <t>コウサイヒ</t>
    </rPh>
    <rPh sb="22" eb="24">
      <t>ヒリツ</t>
    </rPh>
    <rPh sb="26" eb="28">
      <t>コウエイ</t>
    </rPh>
    <rPh sb="28" eb="30">
      <t>キギョウ</t>
    </rPh>
    <rPh sb="30" eb="31">
      <t>サイ</t>
    </rPh>
    <rPh sb="31" eb="32">
      <t>ナド</t>
    </rPh>
    <rPh sb="32" eb="34">
      <t>ショウカン</t>
    </rPh>
    <rPh sb="34" eb="36">
      <t>ザイゲン</t>
    </rPh>
    <rPh sb="36" eb="38">
      <t>クリイレ</t>
    </rPh>
    <rPh sb="38" eb="39">
      <t>キン</t>
    </rPh>
    <rPh sb="40" eb="42">
      <t>ゾウカ</t>
    </rPh>
    <rPh sb="44" eb="46">
      <t>イッポウ</t>
    </rPh>
    <rPh sb="47" eb="49">
      <t>ブンボ</t>
    </rPh>
    <rPh sb="52" eb="54">
      <t>ヒョウジュン</t>
    </rPh>
    <rPh sb="54" eb="56">
      <t>ザイセイ</t>
    </rPh>
    <rPh sb="56" eb="58">
      <t>キボ</t>
    </rPh>
    <rPh sb="59" eb="61">
      <t>カクダイ</t>
    </rPh>
    <rPh sb="68" eb="71">
      <t>ゼンネンド</t>
    </rPh>
    <rPh sb="72" eb="74">
      <t>ドウリツ</t>
    </rPh>
    <rPh sb="81" eb="83">
      <t>タホウ</t>
    </rPh>
    <rPh sb="85" eb="87">
      <t>ショウライ</t>
    </rPh>
    <rPh sb="87" eb="89">
      <t>フタン</t>
    </rPh>
    <rPh sb="89" eb="91">
      <t>ヒリツ</t>
    </rPh>
    <rPh sb="93" eb="95">
      <t>コウエイ</t>
    </rPh>
    <rPh sb="95" eb="97">
      <t>キギョウ</t>
    </rPh>
    <rPh sb="117" eb="119">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</si>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</sst>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E0AC-47BA-A415-A7B3AF9688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117407</c:v>
                </c:pt>
                <c:pt idx="1">
                  <c:v>128063</c:v>
                </c:pt>
                <c:pt idx="2">
                  <c:v>121082</c:v>
                </c:pt>
                <c:pt idx="3">
                  <c:v>109484</c:v>
                </c:pt>
                <c:pt idx="4">
                  <c:v>144539</c:v>
                </c:pt>
              </c:numCache>
            </c:numRef>
          </c:val>
          <c:smooth val="0"/>
          <c:extLst>
            <c:ext xmlns:c16="http://schemas.microsoft.com/office/drawing/2014/chart" uri="{C3380CC4-5D6E-409C-BE32-E72D297353CC}">
              <c16:uniqueId val="{00000001-E0AC-47BA-A415-A7B3AF9688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4.16</c:v>
                </c:pt>
                <c:pt idx="1">
                  <c:v>3.69</c:v>
                </c:pt>
                <c:pt idx="2">
                  <c:v>4.91</c:v>
                </c:pt>
                <c:pt idx="3">
                  <c:v>4.25</c:v>
                </c:pt>
                <c:pt idx="4">
                  <c:v>3.75</c:v>
                </c:pt>
              </c:numCache>
            </c:numRef>
          </c:val>
          <c:extLst>
            <c:ext xmlns:c16="http://schemas.microsoft.com/office/drawing/2014/chart" uri="{C3380CC4-5D6E-409C-BE32-E72D297353CC}">
              <c16:uniqueId val="{00000000-72D6-4CB1-BBAD-4646B440FD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37.92</c:v>
                </c:pt>
                <c:pt idx="1">
                  <c:v>40.1</c:v>
                </c:pt>
                <c:pt idx="2">
                  <c:v>44.07</c:v>
                </c:pt>
                <c:pt idx="3">
                  <c:v>46.01</c:v>
                </c:pt>
                <c:pt idx="4">
                  <c:v>41.15</c:v>
                </c:pt>
              </c:numCache>
            </c:numRef>
          </c:val>
          <c:extLst>
            <c:ext xmlns:c16="http://schemas.microsoft.com/office/drawing/2014/chart" uri="{C3380CC4-5D6E-409C-BE32-E72D297353CC}">
              <c16:uniqueId val="{00000001-72D6-4CB1-BBAD-4646B440FD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4.55</c:v>
                </c:pt>
                <c:pt idx="1">
                  <c:v>-1.01</c:v>
                </c:pt>
                <c:pt idx="2">
                  <c:v>8.42</c:v>
                </c:pt>
                <c:pt idx="3">
                  <c:v>-1.47</c:v>
                </c:pt>
                <c:pt idx="4">
                  <c:v>-5.85</c:v>
                </c:pt>
              </c:numCache>
            </c:numRef>
          </c:val>
          <c:smooth val="0"/>
          <c:extLst>
            <c:ext xmlns:c16="http://schemas.microsoft.com/office/drawing/2014/chart" uri="{C3380CC4-5D6E-409C-BE32-E72D297353CC}">
              <c16:uniqueId val="{00000002-72D6-4CB1-BBAD-4646B440FD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DB8-46C4-9AC4-2875D7228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B8-46C4-9AC4-2875D7228E27}"/>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B8-46C4-9AC4-2875D7228E27}"/>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c:v>
                </c:pt>
                <c:pt idx="4">
                  <c:v>#N/A</c:v>
                </c:pt>
                <c:pt idx="5">
                  <c:v>0.34</c:v>
                </c:pt>
                <c:pt idx="6">
                  <c:v>#N/A</c:v>
                </c:pt>
                <c:pt idx="7">
                  <c:v>0.7</c:v>
                </c:pt>
                <c:pt idx="8">
                  <c:v>#N/A</c:v>
                </c:pt>
                <c:pt idx="9">
                  <c:v>0</c:v>
                </c:pt>
              </c:numCache>
            </c:numRef>
          </c:val>
          <c:extLst>
            <c:ext xmlns:c16="http://schemas.microsoft.com/office/drawing/2014/chart" uri="{C3380CC4-5D6E-409C-BE32-E72D297353CC}">
              <c16:uniqueId val="{00000003-2DB8-46C4-9AC4-2875D7228E27}"/>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0.06</c:v>
                </c:pt>
                <c:pt idx="6">
                  <c:v>#N/A</c:v>
                </c:pt>
                <c:pt idx="7">
                  <c:v>0</c:v>
                </c:pt>
                <c:pt idx="8">
                  <c:v>#N/A</c:v>
                </c:pt>
                <c:pt idx="9">
                  <c:v>0.03</c:v>
                </c:pt>
              </c:numCache>
            </c:numRef>
          </c:val>
          <c:extLst>
            <c:ext xmlns:c16="http://schemas.microsoft.com/office/drawing/2014/chart" uri="{C3380CC4-5D6E-409C-BE32-E72D297353CC}">
              <c16:uniqueId val="{00000004-2DB8-46C4-9AC4-2875D7228E2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7.0000000000000007E-2</c:v>
                </c:pt>
                <c:pt idx="4">
                  <c:v>#N/A</c:v>
                </c:pt>
                <c:pt idx="5">
                  <c:v>0.79</c:v>
                </c:pt>
                <c:pt idx="6">
                  <c:v>#N/A</c:v>
                </c:pt>
                <c:pt idx="7">
                  <c:v>0.17</c:v>
                </c:pt>
                <c:pt idx="8">
                  <c:v>#N/A</c:v>
                </c:pt>
                <c:pt idx="9">
                  <c:v>0.13</c:v>
                </c:pt>
              </c:numCache>
            </c:numRef>
          </c:val>
          <c:extLst>
            <c:ext xmlns:c16="http://schemas.microsoft.com/office/drawing/2014/chart" uri="{C3380CC4-5D6E-409C-BE32-E72D297353CC}">
              <c16:uniqueId val="{00000005-2DB8-46C4-9AC4-2875D7228E27}"/>
            </c:ext>
          </c:extLst>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0.62</c:v>
                </c:pt>
                <c:pt idx="2">
                  <c:v>#N/A</c:v>
                </c:pt>
                <c:pt idx="3">
                  <c:v>0.57999999999999996</c:v>
                </c:pt>
                <c:pt idx="4">
                  <c:v>#N/A</c:v>
                </c:pt>
                <c:pt idx="5">
                  <c:v>0.25</c:v>
                </c:pt>
                <c:pt idx="6">
                  <c:v>#N/A</c:v>
                </c:pt>
                <c:pt idx="7">
                  <c:v>0.78</c:v>
                </c:pt>
                <c:pt idx="8">
                  <c:v>#N/A</c:v>
                </c:pt>
                <c:pt idx="9">
                  <c:v>0.49</c:v>
                </c:pt>
              </c:numCache>
            </c:numRef>
          </c:val>
          <c:extLst>
            <c:ext xmlns:c16="http://schemas.microsoft.com/office/drawing/2014/chart" uri="{C3380CC4-5D6E-409C-BE32-E72D297353CC}">
              <c16:uniqueId val="{00000006-2DB8-46C4-9AC4-2875D7228E27}"/>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0.74</c:v>
                </c:pt>
                <c:pt idx="2">
                  <c:v>#N/A</c:v>
                </c:pt>
                <c:pt idx="3">
                  <c:v>0.75</c:v>
                </c:pt>
                <c:pt idx="4">
                  <c:v>#N/A</c:v>
                </c:pt>
                <c:pt idx="5">
                  <c:v>0.78</c:v>
                </c:pt>
                <c:pt idx="6">
                  <c:v>#N/A</c:v>
                </c:pt>
                <c:pt idx="7">
                  <c:v>0.89</c:v>
                </c:pt>
                <c:pt idx="8">
                  <c:v>#N/A</c:v>
                </c:pt>
                <c:pt idx="9">
                  <c:v>0.92</c:v>
                </c:pt>
              </c:numCache>
            </c:numRef>
          </c:val>
          <c:extLst>
            <c:ext xmlns:c16="http://schemas.microsoft.com/office/drawing/2014/chart" uri="{C3380CC4-5D6E-409C-BE32-E72D297353CC}">
              <c16:uniqueId val="{00000007-2DB8-46C4-9AC4-2875D7228E27}"/>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3.62</c:v>
                </c:pt>
                <c:pt idx="2">
                  <c:v>#N/A</c:v>
                </c:pt>
                <c:pt idx="3">
                  <c:v>3.13</c:v>
                </c:pt>
                <c:pt idx="4">
                  <c:v>#N/A</c:v>
                </c:pt>
                <c:pt idx="5">
                  <c:v>2.14</c:v>
                </c:pt>
                <c:pt idx="6">
                  <c:v>#N/A</c:v>
                </c:pt>
                <c:pt idx="7">
                  <c:v>2.09</c:v>
                </c:pt>
                <c:pt idx="8">
                  <c:v>#N/A</c:v>
                </c:pt>
                <c:pt idx="9">
                  <c:v>1.25</c:v>
                </c:pt>
              </c:numCache>
            </c:numRef>
          </c:val>
          <c:extLst>
            <c:ext xmlns:c16="http://schemas.microsoft.com/office/drawing/2014/chart" uri="{C3380CC4-5D6E-409C-BE32-E72D297353CC}">
              <c16:uniqueId val="{00000008-2DB8-46C4-9AC4-2875D7228E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4.16</c:v>
                </c:pt>
                <c:pt idx="2">
                  <c:v>#N/A</c:v>
                </c:pt>
                <c:pt idx="3">
                  <c:v>3.68</c:v>
                </c:pt>
                <c:pt idx="4">
                  <c:v>#N/A</c:v>
                </c:pt>
                <c:pt idx="5">
                  <c:v>4.9000000000000004</c:v>
                </c:pt>
                <c:pt idx="6">
                  <c:v>#N/A</c:v>
                </c:pt>
                <c:pt idx="7">
                  <c:v>4.25</c:v>
                </c:pt>
                <c:pt idx="8">
                  <c:v>#N/A</c:v>
                </c:pt>
                <c:pt idx="9">
                  <c:v>3.74</c:v>
                </c:pt>
              </c:numCache>
            </c:numRef>
          </c:val>
          <c:extLst>
            <c:ext xmlns:c16="http://schemas.microsoft.com/office/drawing/2014/chart" uri="{C3380CC4-5D6E-409C-BE32-E72D297353CC}">
              <c16:uniqueId val="{00000009-2DB8-46C4-9AC4-2875D7228E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2042</c:v>
                </c:pt>
                <c:pt idx="5">
                  <c:v>2168</c:v>
                </c:pt>
                <c:pt idx="8">
                  <c:v>2232</c:v>
                </c:pt>
                <c:pt idx="11">
                  <c:v>2175</c:v>
                </c:pt>
                <c:pt idx="14">
                  <c:v>2199</c:v>
                </c:pt>
              </c:numCache>
            </c:numRef>
          </c:val>
          <c:extLst>
            <c:ext xmlns:c16="http://schemas.microsoft.com/office/drawing/2014/chart" uri="{C3380CC4-5D6E-409C-BE32-E72D297353CC}">
              <c16:uniqueId val="{00000000-0389-4459-A091-3681B45CEC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89-4459-A091-3681B45CEC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0389-4459-A091-3681B45CEC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16</c:v>
                </c:pt>
                <c:pt idx="6">
                  <c:v>23</c:v>
                </c:pt>
                <c:pt idx="9">
                  <c:v>27</c:v>
                </c:pt>
                <c:pt idx="12">
                  <c:v>18</c:v>
                </c:pt>
              </c:numCache>
            </c:numRef>
          </c:val>
          <c:extLst>
            <c:ext xmlns:c16="http://schemas.microsoft.com/office/drawing/2014/chart" uri="{C3380CC4-5D6E-409C-BE32-E72D297353CC}">
              <c16:uniqueId val="{00000003-0389-4459-A091-3681B45CEC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821</c:v>
                </c:pt>
                <c:pt idx="3">
                  <c:v>787</c:v>
                </c:pt>
                <c:pt idx="6">
                  <c:v>779</c:v>
                </c:pt>
                <c:pt idx="9">
                  <c:v>741</c:v>
                </c:pt>
                <c:pt idx="12">
                  <c:v>852</c:v>
                </c:pt>
              </c:numCache>
            </c:numRef>
          </c:val>
          <c:extLst>
            <c:ext xmlns:c16="http://schemas.microsoft.com/office/drawing/2014/chart" uri="{C3380CC4-5D6E-409C-BE32-E72D297353CC}">
              <c16:uniqueId val="{00000004-0389-4459-A091-3681B45CEC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23</c:v>
                </c:pt>
                <c:pt idx="6">
                  <c:v>23</c:v>
                </c:pt>
                <c:pt idx="9">
                  <c:v>23</c:v>
                </c:pt>
                <c:pt idx="12">
                  <c:v>23</c:v>
                </c:pt>
              </c:numCache>
            </c:numRef>
          </c:val>
          <c:extLst>
            <c:ext xmlns:c16="http://schemas.microsoft.com/office/drawing/2014/chart" uri="{C3380CC4-5D6E-409C-BE32-E72D297353CC}">
              <c16:uniqueId val="{00000005-0389-4459-A091-3681B45CEC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89-4459-A091-3681B45CEC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1747</c:v>
                </c:pt>
                <c:pt idx="3">
                  <c:v>1928</c:v>
                </c:pt>
                <c:pt idx="6">
                  <c:v>2048</c:v>
                </c:pt>
                <c:pt idx="9">
                  <c:v>1934</c:v>
                </c:pt>
                <c:pt idx="12">
                  <c:v>1913</c:v>
                </c:pt>
              </c:numCache>
            </c:numRef>
          </c:val>
          <c:extLst>
            <c:ext xmlns:c16="http://schemas.microsoft.com/office/drawing/2014/chart" uri="{C3380CC4-5D6E-409C-BE32-E72D297353CC}">
              <c16:uniqueId val="{00000007-0389-4459-A091-3681B45CEC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570</c:v>
                </c:pt>
                <c:pt idx="2">
                  <c:v>#N/A</c:v>
                </c:pt>
                <c:pt idx="3">
                  <c:v>#N/A</c:v>
                </c:pt>
                <c:pt idx="4">
                  <c:v>587</c:v>
                </c:pt>
                <c:pt idx="5">
                  <c:v>#N/A</c:v>
                </c:pt>
                <c:pt idx="6">
                  <c:v>#N/A</c:v>
                </c:pt>
                <c:pt idx="7">
                  <c:v>642</c:v>
                </c:pt>
                <c:pt idx="8">
                  <c:v>#N/A</c:v>
                </c:pt>
                <c:pt idx="9">
                  <c:v>#N/A</c:v>
                </c:pt>
                <c:pt idx="10">
                  <c:v>551</c:v>
                </c:pt>
                <c:pt idx="11">
                  <c:v>#N/A</c:v>
                </c:pt>
                <c:pt idx="12">
                  <c:v>#N/A</c:v>
                </c:pt>
                <c:pt idx="13">
                  <c:v>607</c:v>
                </c:pt>
                <c:pt idx="14">
                  <c:v>#N/A</c:v>
                </c:pt>
              </c:numCache>
            </c:numRef>
          </c:val>
          <c:smooth val="0"/>
          <c:extLst>
            <c:ext xmlns:c16="http://schemas.microsoft.com/office/drawing/2014/chart" uri="{C3380CC4-5D6E-409C-BE32-E72D297353CC}">
              <c16:uniqueId val="{00000008-0389-4459-A091-3681B45CEC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23654</c:v>
                </c:pt>
                <c:pt idx="5">
                  <c:v>23172</c:v>
                </c:pt>
                <c:pt idx="8">
                  <c:v>22691</c:v>
                </c:pt>
                <c:pt idx="11">
                  <c:v>21943</c:v>
                </c:pt>
                <c:pt idx="14">
                  <c:v>21524</c:v>
                </c:pt>
              </c:numCache>
            </c:numRef>
          </c:val>
          <c:extLst>
            <c:ext xmlns:c16="http://schemas.microsoft.com/office/drawing/2014/chart" uri="{C3380CC4-5D6E-409C-BE32-E72D297353CC}">
              <c16:uniqueId val="{00000000-8322-4BBE-AD00-A04472F068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c:v>
                </c:pt>
                <c:pt idx="5">
                  <c:v>65</c:v>
                </c:pt>
                <c:pt idx="8">
                  <c:v>40</c:v>
                </c:pt>
                <c:pt idx="11">
                  <c:v>33</c:v>
                </c:pt>
                <c:pt idx="14">
                  <c:v>34</c:v>
                </c:pt>
              </c:numCache>
            </c:numRef>
          </c:val>
          <c:extLst>
            <c:ext xmlns:c16="http://schemas.microsoft.com/office/drawing/2014/chart" uri="{C3380CC4-5D6E-409C-BE32-E72D297353CC}">
              <c16:uniqueId val="{00000001-8322-4BBE-AD00-A04472F068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4853</c:v>
                </c:pt>
                <c:pt idx="5">
                  <c:v>5353</c:v>
                </c:pt>
                <c:pt idx="8">
                  <c:v>5631</c:v>
                </c:pt>
                <c:pt idx="11">
                  <c:v>6215</c:v>
                </c:pt>
                <c:pt idx="14">
                  <c:v>6418</c:v>
                </c:pt>
              </c:numCache>
            </c:numRef>
          </c:val>
          <c:extLst>
            <c:ext xmlns:c16="http://schemas.microsoft.com/office/drawing/2014/chart" uri="{C3380CC4-5D6E-409C-BE32-E72D297353CC}">
              <c16:uniqueId val="{00000002-8322-4BBE-AD00-A04472F068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22-4BBE-AD00-A04472F068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22-4BBE-AD00-A04472F068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22-4BBE-AD00-A04472F068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2348</c:v>
                </c:pt>
                <c:pt idx="3">
                  <c:v>2282</c:v>
                </c:pt>
                <c:pt idx="6">
                  <c:v>2205</c:v>
                </c:pt>
                <c:pt idx="9">
                  <c:v>2155</c:v>
                </c:pt>
                <c:pt idx="12">
                  <c:v>2140</c:v>
                </c:pt>
              </c:numCache>
            </c:numRef>
          </c:val>
          <c:extLst>
            <c:ext xmlns:c16="http://schemas.microsoft.com/office/drawing/2014/chart" uri="{C3380CC4-5D6E-409C-BE32-E72D297353CC}">
              <c16:uniqueId val="{00000006-8322-4BBE-AD00-A04472F068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116</c:v>
                </c:pt>
                <c:pt idx="3">
                  <c:v>118</c:v>
                </c:pt>
                <c:pt idx="6">
                  <c:v>139</c:v>
                </c:pt>
                <c:pt idx="9">
                  <c:v>149</c:v>
                </c:pt>
                <c:pt idx="12">
                  <c:v>148</c:v>
                </c:pt>
              </c:numCache>
            </c:numRef>
          </c:val>
          <c:extLst>
            <c:ext xmlns:c16="http://schemas.microsoft.com/office/drawing/2014/chart" uri="{C3380CC4-5D6E-409C-BE32-E72D297353CC}">
              <c16:uniqueId val="{00000007-8322-4BBE-AD00-A04472F068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12511</c:v>
                </c:pt>
                <c:pt idx="3">
                  <c:v>11713</c:v>
                </c:pt>
                <c:pt idx="6">
                  <c:v>10969</c:v>
                </c:pt>
                <c:pt idx="9">
                  <c:v>10184</c:v>
                </c:pt>
                <c:pt idx="12">
                  <c:v>9530</c:v>
                </c:pt>
              </c:numCache>
            </c:numRef>
          </c:val>
          <c:extLst>
            <c:ext xmlns:c16="http://schemas.microsoft.com/office/drawing/2014/chart" uri="{C3380CC4-5D6E-409C-BE32-E72D297353CC}">
              <c16:uniqueId val="{00000008-8322-4BBE-AD00-A04472F068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3</c:v>
                </c:pt>
                <c:pt idx="6">
                  <c:v>3</c:v>
                </c:pt>
                <c:pt idx="9">
                  <c:v>2</c:v>
                </c:pt>
                <c:pt idx="12">
                  <c:v>1</c:v>
                </c:pt>
              </c:numCache>
            </c:numRef>
          </c:val>
          <c:extLst>
            <c:ext xmlns:c16="http://schemas.microsoft.com/office/drawing/2014/chart" uri="{C3380CC4-5D6E-409C-BE32-E72D297353CC}">
              <c16:uniqueId val="{00000009-8322-4BBE-AD00-A04472F068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20002</c:v>
                </c:pt>
                <c:pt idx="3">
                  <c:v>20206</c:v>
                </c:pt>
                <c:pt idx="6">
                  <c:v>19800</c:v>
                </c:pt>
                <c:pt idx="9">
                  <c:v>19705</c:v>
                </c:pt>
                <c:pt idx="12">
                  <c:v>19944</c:v>
                </c:pt>
              </c:numCache>
            </c:numRef>
          </c:val>
          <c:extLst>
            <c:ext xmlns:c16="http://schemas.microsoft.com/office/drawing/2014/chart" uri="{C3380CC4-5D6E-409C-BE32-E72D297353CC}">
              <c16:uniqueId val="{0000000A-8322-4BBE-AD00-A04472F068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6384</c:v>
                </c:pt>
                <c:pt idx="2">
                  <c:v>#N/A</c:v>
                </c:pt>
                <c:pt idx="3">
                  <c:v>#N/A</c:v>
                </c:pt>
                <c:pt idx="4">
                  <c:v>5732</c:v>
                </c:pt>
                <c:pt idx="5">
                  <c:v>#N/A</c:v>
                </c:pt>
                <c:pt idx="6">
                  <c:v>#N/A</c:v>
                </c:pt>
                <c:pt idx="7">
                  <c:v>4753</c:v>
                </c:pt>
                <c:pt idx="8">
                  <c:v>#N/A</c:v>
                </c:pt>
                <c:pt idx="9">
                  <c:v>#N/A</c:v>
                </c:pt>
                <c:pt idx="10">
                  <c:v>4004</c:v>
                </c:pt>
                <c:pt idx="11">
                  <c:v>#N/A</c:v>
                </c:pt>
                <c:pt idx="12">
                  <c:v>#N/A</c:v>
                </c:pt>
                <c:pt idx="13">
                  <c:v>3787</c:v>
                </c:pt>
                <c:pt idx="14">
                  <c:v>#N/A</c:v>
                </c:pt>
              </c:numCache>
            </c:numRef>
          </c:val>
          <c:smooth val="0"/>
          <c:extLst>
            <c:ext xmlns:c16="http://schemas.microsoft.com/office/drawing/2014/chart" uri="{C3380CC4-5D6E-409C-BE32-E72D297353CC}">
              <c16:uniqueId val="{0000000B-8322-4BBE-AD00-A04472F068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3677</c:v>
                </c:pt>
                <c:pt idx="1">
                  <c:v>3799</c:v>
                </c:pt>
                <c:pt idx="2">
                  <c:v>3501</c:v>
                </c:pt>
              </c:numCache>
            </c:numRef>
          </c:val>
          <c:extLst>
            <c:ext xmlns:c16="http://schemas.microsoft.com/office/drawing/2014/chart" uri="{C3380CC4-5D6E-409C-BE32-E72D297353CC}">
              <c16:uniqueId val="{00000000-7C51-4B5C-80E8-E6DF70BA2E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399</c:v>
                </c:pt>
                <c:pt idx="1">
                  <c:v>410</c:v>
                </c:pt>
                <c:pt idx="2">
                  <c:v>449</c:v>
                </c:pt>
              </c:numCache>
            </c:numRef>
          </c:val>
          <c:extLst>
            <c:ext xmlns:c16="http://schemas.microsoft.com/office/drawing/2014/chart" uri="{C3380CC4-5D6E-409C-BE32-E72D297353CC}">
              <c16:uniqueId val="{00000001-7C51-4B5C-80E8-E6DF70BA2E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2186</c:v>
                </c:pt>
                <c:pt idx="1">
                  <c:v>2511</c:v>
                </c:pt>
                <c:pt idx="2">
                  <c:v>2792</c:v>
                </c:pt>
              </c:numCache>
            </c:numRef>
          </c:val>
          <c:extLst>
            <c:ext xmlns:c16="http://schemas.microsoft.com/office/drawing/2014/chart" uri="{C3380CC4-5D6E-409C-BE32-E72D297353CC}">
              <c16:uniqueId val="{00000002-7C51-4B5C-80E8-E6DF70BA2E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{ACE0AEB9-855B-44C5-B241-256F2035F6EA}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5E-4F24-9063-46A70548EC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{9BD0DC8E-670D-4097-A814-CDDC4F12E63B}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5E-4F24-9063-46A70548EC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{D4EC35F4-96EE-4DC0-9106-552930C83696}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5E-4F24-9063-46A70548EC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{8F7EB961-6215-409C-9F04-0F30E9BFBCF7}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5E-4F24-9063-46A70548EC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{B7DE27AD-CBE6-4477-A827-194F84F6DAEA}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5E-4F24-9063-46A70548ECA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{69209D3C-5B31-4A25-A989-13E67F87639C}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5E-4F24-9063-46A70548ECA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{1318F19C-9521-4430-B048-15BFFFBD49E9}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5E-4F24-9063-46A70548ECA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{A908E994-CD8C-4FF7-BC4F-453ADD56C9A7}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5E-4F24-9063-46A70548ECA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{623EC5FC-CD40-4C13-A17D-EEDBC1A7F765}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5E-4F24-9063-46A70548EC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58.3</c:v>
                </c:pt>
                <c:pt idx="16">
                  <c:v>60.3</c:v>
                </c:pt>
                <c:pt idx="24">
                  <c:v>62.1</c:v>
                </c:pt>
                <c:pt idx="32">
                  <c:v>63.1</c:v>
                </c:pt>
              </c:numCache>
            </c:numRef>
          </c:xVal>
          <c:yVal>
            <c:numRef>
              <c:f>公会計指標分析・財政指標組合せ分析表!$BP$51:$DC$51</c:f>
              <c:numCache>
                <c:formatCode>#,##0.0;"▲ "#,##0.0</c:formatCode>
                <c:ptCount val="40"/>
                <c:pt idx="0">
                  <c:v>98</c:v>
                </c:pt>
                <c:pt idx="8">
                  <c:v>91.6</c:v>
                </c:pt>
                <c:pt idx="16">
                  <c:v>77.3</c:v>
                </c:pt>
                <c:pt idx="24">
                  <c:v>65.599999999999994</c:v>
                </c:pt>
                <c:pt idx="32">
                  <c:v>59.9</c:v>
                </c:pt>
              </c:numCache>
            </c:numRef>
          </c:yVal>
          <c:smooth val="0"/>
          <c:extLst>
            <c:ext xmlns:c16="http://schemas.microsoft.com/office/drawing/2014/chart" uri="{C3380CC4-5D6E-409C-BE32-E72D297353CC}">
              <c16:uniqueId val="{00000009-445E-4F24-9063-46A70548EC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{7E96B9A4-2D26-46B6-ADCE-C185167C3C76}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5E-4F24-9063-46A70548EC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{6D1DA3F9-3078-401B-869D-F1098088D7A0}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5E-4F24-9063-46A70548EC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{48050340-A792-45E9-B090-B81541D55029}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5E-4F24-9063-46A70548EC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{F7D6AF4A-F403-4FAE-832D-3D057F65C5C9}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5E-4F24-9063-46A70548EC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{F0DFD2EA-B971-4E03-AD35-34E3A7E40851}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5E-4F24-9063-46A70548ECA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{0F3ADC30-DD8F-4D38-8B05-749367982D1D}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5E-4F24-9063-46A70548ECA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{16A66236-6EA9-4E5E-9DBA-5B47B0574173}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5E-4F24-9063-46A70548ECA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{168A5E3E-1237-4895-A5DC-A851CE61108A}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5E-4F24-9063-46A70548ECA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{EB128BD3-3D0C-45A7-AB92-3F7C21F05F00}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5E-4F24-9063-46A70548EC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45E-4F24-9063-46A70548ECA6}"/>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{D6937C0C-7AFE-4527-851D-415D32199D66}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6BD-4DE3-BEC8-B5EA9B9F0B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{CDEB5CF6-87FF-4D2F-881E-AD78C1B197C5}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BD-4DE3-BEC8-B5EA9B9F0B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{1633874B-C863-463E-88E2-545A3CCCE794}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BD-4DE3-BEC8-B5EA9B9F0B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{BDC26A05-1C9F-4BD0-A06A-9BBB1E85D018}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BD-4DE3-BEC8-B5EA9B9F0B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{DA0B99B4-0A35-4F58-8647-A9F187CF48A2}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BD-4DE3-BEC8-B5EA9B9F0B8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{B0AA2840-10A7-4008-9702-79327D57CA4D}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6BD-4DE3-BEC8-B5EA9B9F0B8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{84ABEC34-F9C8-480B-BDB5-0EF1016D86DC}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6BD-4DE3-BEC8-B5EA9B9F0B8B}"/>
                </c:ext>
              </c:extLst>
            </c:dLbl>
            <c:dLbl>
              <c:idx val="24"/>
              <c:layout>
                <c:manualLayout>
                  <c:x val="-4.4905057365901245E-2"/>
                  <c:y val="-6.2000182203387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{98864A71-C65D-4FAF-B006-1EFDD3EF5EB2}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6BD-4DE3-BEC8-B5EA9B9F0B8B}"/>
                </c:ext>
              </c:extLst>
            </c:dLbl>
            <c:dLbl>
              <c:idx val="32"/>
              <c:layout>
                <c:manualLayout>
                  <c:x val="-1.8235628084250059E-2"/>
                  <c:y val="-6.283276948463155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{E1383FA6-0871-4578-9BD9-3BF67EDADBA0}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6BD-4DE3-BEC8-B5EA9B9F0B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9.1999999999999993</c:v>
                </c:pt>
                <c:pt idx="16">
                  <c:v>9.5</c:v>
                </c:pt>
                <c:pt idx="24">
                  <c:v>9.6</c:v>
                </c:pt>
                <c:pt idx="32">
                  <c:v>9.6</c:v>
                </c:pt>
              </c:numCache>
            </c:numRef>
          </c:xVal>
          <c:yVal>
            <c:numRef>
              <c:f>公会計指標分析・財政指標組合せ分析表!$BP$73:$DC$73</c:f>
              <c:numCache>
                <c:formatCode>#,##0.0;"▲ "#,##0.0</c:formatCode>
                <c:ptCount val="40"/>
                <c:pt idx="0">
                  <c:v>98</c:v>
                </c:pt>
                <c:pt idx="8">
                  <c:v>91.6</c:v>
                </c:pt>
                <c:pt idx="16">
                  <c:v>77.3</c:v>
                </c:pt>
                <c:pt idx="24">
                  <c:v>65.599999999999994</c:v>
                </c:pt>
                <c:pt idx="32">
                  <c:v>59.9</c:v>
                </c:pt>
              </c:numCache>
            </c:numRef>
          </c:yVal>
          <c:smooth val="0"/>
          <c:extLst>
            <c:ext xmlns:c16="http://schemas.microsoft.com/office/drawing/2014/chart" uri="{C3380CC4-5D6E-409C-BE32-E72D297353CC}">
              <c16:uniqueId val="{00000009-C6BD-4DE3-BEC8-B5EA9B9F0B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{99236ABA-A060-4894-B006-F07AF895D8CD}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6BD-4DE3-BEC8-B5EA9B9F0B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{86A8CF16-8A8E-4FA8-8C0A-3A038ACD574C}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BD-4DE3-BEC8-B5EA9B9F0B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{92D28245-C84A-4D67-88B6-C97A206C4304}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BD-4DE3-BEC8-B5EA9B9F0B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{6221EE5A-3FA3-49DB-9191-7CDA60952165}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BD-4DE3-BEC8-B5EA9B9F0B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{C5922A1D-FB82-4700-ABC0-01B456FF8FD0}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BD-4DE3-BEC8-B5EA9B9F0B8B}"/>
                </c:ext>
              </c:extLst>
            </c:dLbl>
            <c:dLbl>
              <c:idx val="8"/>
              <c:layout>
                <c:manualLayout>
                  <c:x val="-4.5160355153971272E-2"/>
                  <c:y val="-4.35085933556041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{16FA88F8-FA1C-4895-BCDD-E61E19BC1901}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6BD-4DE3-BEC8-B5EA9B9F0B8B}"/>
                </c:ext>
              </c:extLst>
            </c:dLbl>
            <c:dLbl>
              <c:idx val="16"/>
              <c:layout>
                <c:manualLayout>
                  <c:x val="-1.8235628084250128E-2"/>
                  <c:y val="-6.268926719304726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{E6C04862-5B80-4E84-8F65-F1997C4B3502}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6BD-4DE3-BEC8-B5EA9B9F0B8B}"/>
                </c:ext>
              </c:extLst>
            </c:dLbl>
            <c:dLbl>
              <c:idx val="24"/>
              <c:layout>
                <c:manualLayout>
                  <c:x val="-3.1570342725075584E-2"/>
                  <c:y val="-8.10520807147304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{FEAFBB08-B146-4997-BA55-B621CAA562DB}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6BD-4DE3-BEC8-B5EA9B9F0B8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{A3B16451-041C-4EDF-B6B0-0C19B456B750}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6BD-4DE3-BEC8-B5EA9B9F0B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C6BD-4DE3-BEC8-B5EA9B9F0B8B}"/>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繰上償還を実施するなど分子総額の抑制に努めてきたが、令和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年度から下水道資本費平準化債の発行額抑制のため、発行可能額の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として、約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億円の繰入を追加したことなどから、令和元年度から令和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年度にかけては、分子総額は増加に転じている。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今後は公共施設等の老朽化に伴う大規模改修の実施により上昇が見込まれているため、更なる繰上償還の検討など、継続的に当該指標の抑制に向けた取り組みが必要となる。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減債基金積立相当額の積立ルールが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分の１として設定しているのに対して、本町においては５年償還で毎年度の積立額を発行額の５分の１としているため、減債基金残高と減債基金積立相当額に乖離が生じている。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年度は地方債発行額が償還額を上回ったため増加に転じているが、一方で、公営企業債等繰入見込額、退職手当負担見込額等の将来負担額は経年で減少傾向となっている。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また、充当可能基金として財政調整基金を積み増していることや、交付税措置率の高い地方債を選択していることも要因となり、将来負担比率の分子は年々低下している。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上記の結果、将来負担比率は年々低下の一途を辿っており、令和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万円を積み立てし、また、平成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年度から新たに設置した公共施設等管理基金に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基金において約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万円の取崩しを行ったこと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から、基金全体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の残高は前年度と同程度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・温泉地域開発基金　：香美町内にある温泉地域の観光施設及び鉱泉源の保護管理施設の整備に要する費用に充当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・森林環境基金　　　：香美町の森林整備等を計画的に実施する資金に充当（令和元年度から設置）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億円を積み立てた一方、公共施設営繕事業等への充当のための取り崩しは、約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万円の取り崩しを行った一方、決算剰余金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普通交付税の合併算定替による特例措置の適用期限が終了することも踏まえ、将来負担の軽減を図るため、基金残高については、将来負担比率の推移に着目しながら、単年度での変動は可としながらも中期的には現状からの大きな変動を回避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起債償還財源として約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万円を取崩した一方、予算積立金、利子積立金として約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施設全体としては類似団体平均と比較して低い傾向にあるが、公営住宅や福祉施設など、施設別にみると高い水準で推移していることから、当該比率の低下に向けた取り組みを行う必要がある。</a:t>
          </a:r>
        </a:p>
        <a:p>
          <a:r>
            <a:rPr kumimoji="1" lang="ja-JP" altLang="en-US" sz="1100">
              <a:latin typeface="ＭＳ Ｐゴシック" panose="020B0600070205080204" pitchFamily="50" charset="-128"/>
              <a:ea typeface="ＭＳ Ｐゴシック" panose="020B0600070205080204" pitchFamily="50" charset="-128"/>
            </a:rPr>
            <a:t>　具体的には、平成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年度にかけて、施設ごとの具体的方針を定めた個別施設計画の策定に取り組んできた。公共施設等の延べ床面積を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％削減するという目標に向けて、老朽化した施設の集約化・複合化や除却を進めていく。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7510</xdr:rowOff>
    </xdr:from>
    <xdr:ext cx="405111" cy="259045"/>
    <xdr:sp macro="" textlink="">
      <xdr:nvSpPr>
        <xdr:cNvPr id="80" name="有形固定資産減価償却率該当値テキスト"/>
        <xdr:cNvSpPr txBox="1"/>
      </xdr:nvSpPr>
      <xdr:spPr>
        <a:xfrm>
          <a:off x="4813300"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81" name="楕円 80"/>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35433</xdr:rowOff>
    </xdr:to>
    <xdr:cxnSp macro="">
      <xdr:nvCxnSpPr>
        <xdr:cNvPr id="82" name="直線コネクタ 81"/>
        <xdr:cNvCxnSpPr/>
      </xdr:nvCxnSpPr>
      <xdr:spPr>
        <a:xfrm>
          <a:off x="4051300" y="59072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35179</xdr:rowOff>
    </xdr:from>
    <xdr:to>
      <xdr:col>15</xdr:col>
      <xdr:colOff>187325</xdr:colOff>
      <xdr:row>29</xdr:row>
      <xdr:rowOff>136779</xdr:rowOff>
    </xdr:to>
    <xdr:sp macro="" textlink="">
      <xdr:nvSpPr>
        <xdr:cNvPr id="83" name="楕円 82"/>
        <xdr:cNvSpPr/>
      </xdr:nvSpPr>
      <xdr:spPr>
        <a:xfrm>
          <a:off x="323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85979</xdr:rowOff>
    </xdr:from>
    <xdr:to>
      <xdr:col>19</xdr:col>
      <xdr:colOff>136525</xdr:colOff>
      <xdr:row>29</xdr:row>
      <xdr:rowOff>163703</xdr:rowOff>
    </xdr:to>
    <xdr:cxnSp macro="">
      <xdr:nvCxnSpPr>
        <xdr:cNvPr id="84" name="直線コネクタ 83"/>
        <xdr:cNvCxnSpPr/>
      </xdr:nvCxnSpPr>
      <xdr:spPr>
        <a:xfrm>
          <a:off x="3289300" y="582955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5" name="楕円 84"/>
        <xdr:cNvSpPr/>
      </xdr:nvSpPr>
      <xdr:spPr>
        <a:xfrm>
          <a:off x="2476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171069</xdr:rowOff>
    </xdr:from>
    <xdr:to>
      <xdr:col>15</xdr:col>
      <xdr:colOff>136525</xdr:colOff>
      <xdr:row>29</xdr:row>
      <xdr:rowOff>85979</xdr:rowOff>
    </xdr:to>
    <xdr:cxnSp macro="">
      <xdr:nvCxnSpPr>
        <xdr:cNvPr id="86" name="直線コネクタ 85"/>
        <xdr:cNvCxnSpPr/>
      </xdr:nvCxnSpPr>
      <xdr:spPr>
        <a:xfrm>
          <a:off x="2527300" y="574319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102997</xdr:rowOff>
    </xdr:from>
    <xdr:to>
      <xdr:col>7</xdr:col>
      <xdr:colOff>187325</xdr:colOff>
      <xdr:row>29</xdr:row>
      <xdr:rowOff>33147</xdr:rowOff>
    </xdr:to>
    <xdr:sp macro="" textlink="">
      <xdr:nvSpPr>
        <xdr:cNvPr id="87" name="楕円 86"/>
        <xdr:cNvSpPr/>
      </xdr:nvSpPr>
      <xdr:spPr>
        <a:xfrm>
          <a:off x="1714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153797</xdr:rowOff>
    </xdr:from>
    <xdr:to>
      <xdr:col>11</xdr:col>
      <xdr:colOff>136525</xdr:colOff>
      <xdr:row>28</xdr:row>
      <xdr:rowOff>171069</xdr:rowOff>
    </xdr:to>
    <xdr:cxnSp macro="">
      <xdr:nvCxnSpPr>
        <xdr:cNvPr id="88" name="直線コネクタ 87"/>
        <xdr:cNvCxnSpPr/>
      </xdr:nvCxnSpPr>
      <xdr:spPr>
        <a:xfrm>
          <a:off x="1765300" y="572592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aveValue有形固定資産減価償却率"/>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59580</xdr:rowOff>
    </xdr:from>
    <xdr:ext cx="405111" cy="259045"/>
    <xdr:sp macro="" textlink="">
      <xdr:nvSpPr>
        <xdr:cNvPr id="93" name="n_1mainValue有形固定資産減価償却率"/>
        <xdr:cNvSpPr txBox="1"/>
      </xdr:nvSpPr>
      <xdr:spPr>
        <a:xfrm>
          <a:off x="38360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94" name="n_2mainValue有形固定資産減価償却率"/>
        <xdr:cNvSpPr txBox="1"/>
      </xdr:nvSpPr>
      <xdr:spPr>
        <a:xfrm>
          <a:off x="30867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5" name="n_3main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49674</xdr:rowOff>
    </xdr:from>
    <xdr:ext cx="405111" cy="259045"/>
    <xdr:sp macro="" textlink="">
      <xdr:nvSpPr>
        <xdr:cNvPr id="96" name="n_4mainValue有形固定資産減価償却率"/>
        <xdr:cNvSpPr txBox="1"/>
      </xdr:nvSpPr>
      <xdr:spPr>
        <a:xfrm>
          <a:off x="15627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域特性による支所配置などの影響で行政経費が嵩んでいることや、近年実施してきた学校耐震化などの大型建設事業により起債発行額が増えていることから、将来負担額が類似団体より高い傾向にあるため、債務償還比率は類似団体平均と比べて高くなっている。</a:t>
          </a:r>
        </a:p>
        <a:p>
          <a:r>
            <a:rPr kumimoji="1" lang="ja-JP" altLang="en-US" sz="1100">
              <a:latin typeface="ＭＳ Ｐゴシック" panose="020B0600070205080204" pitchFamily="50" charset="-128"/>
              <a:ea typeface="ＭＳ Ｐゴシック" panose="020B0600070205080204" pitchFamily="50" charset="-128"/>
            </a:rPr>
            <a:t>　繰上償還の実施や充当可能基金の増額により、将来負担額は減少傾向にあるが、今後も交付税措置率の高い地方債を選択するなどして、債務償還比率の低下に努めていく。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152876</xdr:rowOff>
    </xdr:from>
    <xdr:to>
      <xdr:col>76</xdr:col>
      <xdr:colOff>73025</xdr:colOff>
      <xdr:row>33</xdr:row>
      <xdr:rowOff>83026</xdr:rowOff>
    </xdr:to>
    <xdr:sp macro="" textlink="">
      <xdr:nvSpPr>
        <xdr:cNvPr id="141" name="楕円 140"/>
        <xdr:cNvSpPr/>
      </xdr:nvSpPr>
      <xdr:spPr>
        <a:xfrm>
          <a:off x="14744700" y="64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131303</xdr:rowOff>
    </xdr:from>
    <xdr:ext cx="469744" cy="259045"/>
    <xdr:sp macro="" textlink="">
      <xdr:nvSpPr>
        <xdr:cNvPr id="142" name="債務償還比率該当値テキスト"/>
        <xdr:cNvSpPr txBox="1"/>
      </xdr:nvSpPr>
      <xdr:spPr>
        <a:xfrm>
          <a:off x="14846300" y="63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63828</xdr:rowOff>
    </xdr:from>
    <xdr:to>
      <xdr:col>72</xdr:col>
      <xdr:colOff>123825</xdr:colOff>
      <xdr:row>33</xdr:row>
      <xdr:rowOff>165429</xdr:rowOff>
    </xdr:to>
    <xdr:sp macro="" textlink="">
      <xdr:nvSpPr>
        <xdr:cNvPr id="143" name="楕円 142"/>
        <xdr:cNvSpPr/>
      </xdr:nvSpPr>
      <xdr:spPr>
        <a:xfrm>
          <a:off x="14033500" y="6493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32226</xdr:rowOff>
    </xdr:from>
    <xdr:to>
      <xdr:col>76</xdr:col>
      <xdr:colOff>22225</xdr:colOff>
      <xdr:row>33</xdr:row>
      <xdr:rowOff>114628</xdr:rowOff>
    </xdr:to>
    <xdr:cxnSp macro="">
      <xdr:nvCxnSpPr>
        <xdr:cNvPr id="144" name="直線コネクタ 143"/>
        <xdr:cNvCxnSpPr/>
      </xdr:nvCxnSpPr>
      <xdr:spPr>
        <a:xfrm flipV="1">
          <a:off x="14084300" y="6461601"/>
          <a:ext cx="711200" cy="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132916</xdr:rowOff>
    </xdr:from>
    <xdr:to>
      <xdr:col>68</xdr:col>
      <xdr:colOff>123825</xdr:colOff>
      <xdr:row>34</xdr:row>
      <xdr:rowOff>63066</xdr:rowOff>
    </xdr:to>
    <xdr:sp macro="" textlink="">
      <xdr:nvSpPr>
        <xdr:cNvPr id="145" name="楕円 144"/>
        <xdr:cNvSpPr/>
      </xdr:nvSpPr>
      <xdr:spPr>
        <a:xfrm>
          <a:off x="13271500" y="65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114628</xdr:rowOff>
    </xdr:from>
    <xdr:to>
      <xdr:col>72</xdr:col>
      <xdr:colOff>73025</xdr:colOff>
      <xdr:row>34</xdr:row>
      <xdr:rowOff>12266</xdr:rowOff>
    </xdr:to>
    <xdr:cxnSp macro="">
      <xdr:nvCxnSpPr>
        <xdr:cNvPr id="146" name="直線コネクタ 145"/>
        <xdr:cNvCxnSpPr/>
      </xdr:nvCxnSpPr>
      <xdr:spPr>
        <a:xfrm flipV="1">
          <a:off x="13322300" y="6544003"/>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42069</xdr:rowOff>
    </xdr:from>
    <xdr:to>
      <xdr:col>64</xdr:col>
      <xdr:colOff>123825</xdr:colOff>
      <xdr:row>34</xdr:row>
      <xdr:rowOff>143669</xdr:rowOff>
    </xdr:to>
    <xdr:sp macro="" textlink="">
      <xdr:nvSpPr>
        <xdr:cNvPr id="147" name="楕円 146"/>
        <xdr:cNvSpPr/>
      </xdr:nvSpPr>
      <xdr:spPr>
        <a:xfrm>
          <a:off x="12509500" y="66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12266</xdr:rowOff>
    </xdr:from>
    <xdr:to>
      <xdr:col>68</xdr:col>
      <xdr:colOff>73025</xdr:colOff>
      <xdr:row>34</xdr:row>
      <xdr:rowOff>92869</xdr:rowOff>
    </xdr:to>
    <xdr:cxnSp macro="">
      <xdr:nvCxnSpPr>
        <xdr:cNvPr id="148" name="直線コネクタ 147"/>
        <xdr:cNvCxnSpPr/>
      </xdr:nvCxnSpPr>
      <xdr:spPr>
        <a:xfrm flipV="1">
          <a:off x="12560300" y="6613091"/>
          <a:ext cx="762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43149</xdr:rowOff>
    </xdr:from>
    <xdr:to>
      <xdr:col>60</xdr:col>
      <xdr:colOff>123825</xdr:colOff>
      <xdr:row>34</xdr:row>
      <xdr:rowOff>144749</xdr:rowOff>
    </xdr:to>
    <xdr:sp macro="" textlink="">
      <xdr:nvSpPr>
        <xdr:cNvPr id="149" name="楕円 148"/>
        <xdr:cNvSpPr/>
      </xdr:nvSpPr>
      <xdr:spPr>
        <a:xfrm>
          <a:off x="11747500" y="66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92869</xdr:rowOff>
    </xdr:from>
    <xdr:to>
      <xdr:col>64</xdr:col>
      <xdr:colOff>73025</xdr:colOff>
      <xdr:row>34</xdr:row>
      <xdr:rowOff>93949</xdr:rowOff>
    </xdr:to>
    <xdr:cxnSp macro="">
      <xdr:nvCxnSpPr>
        <xdr:cNvPr id="150" name="直線コネクタ 149"/>
        <xdr:cNvCxnSpPr/>
      </xdr:nvCxnSpPr>
      <xdr:spPr>
        <a:xfrm flipV="1">
          <a:off x="11798300" y="6693694"/>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51" name="n_1aveValue債務償還比率"/>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52" name="n_2aveValue債務償還比率"/>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53" name="n_3aveValue債務償還比率"/>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4" name="n_4aveValue債務償還比率"/>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156555</xdr:rowOff>
    </xdr:from>
    <xdr:ext cx="469744" cy="259045"/>
    <xdr:sp macro="" textlink="">
      <xdr:nvSpPr>
        <xdr:cNvPr id="155" name="n_1mainValue債務償還比率"/>
        <xdr:cNvSpPr txBox="1"/>
      </xdr:nvSpPr>
      <xdr:spPr>
        <a:xfrm>
          <a:off x="13836727" y="65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54193</xdr:rowOff>
    </xdr:from>
    <xdr:ext cx="469744" cy="259045"/>
    <xdr:sp macro="" textlink="">
      <xdr:nvSpPr>
        <xdr:cNvPr id="156" name="n_2mainValue債務償還比率"/>
        <xdr:cNvSpPr txBox="1"/>
      </xdr:nvSpPr>
      <xdr:spPr>
        <a:xfrm>
          <a:off x="13087427" y="66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134796</xdr:rowOff>
    </xdr:from>
    <xdr:ext cx="469744" cy="259045"/>
    <xdr:sp macro="" textlink="">
      <xdr:nvSpPr>
        <xdr:cNvPr id="157" name="n_3mainValue債務償還比率"/>
        <xdr:cNvSpPr txBox="1"/>
      </xdr:nvSpPr>
      <xdr:spPr>
        <a:xfrm>
          <a:off x="12325427" y="673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135876</xdr:rowOff>
    </xdr:from>
    <xdr:ext cx="469744" cy="259045"/>
    <xdr:sp macro="" textlink="">
      <xdr:nvSpPr>
        <xdr:cNvPr id="158" name="n_4mainValue債務償還比率"/>
        <xdr:cNvSpPr txBox="1"/>
      </xdr:nvSpPr>
      <xdr:spPr>
        <a:xfrm>
          <a:off x="11563427" y="67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29227</xdr:rowOff>
    </xdr:from>
    <xdr:ext cx="405111" cy="259045"/>
    <xdr:sp macro="" textlink="">
      <xdr:nvSpPr>
        <xdr:cNvPr id="74" name="【道路】&#10;有形固定資産減価償却率該当値テキスト"/>
        <xdr:cNvSpPr txBox="1"/>
      </xdr:nvSpPr>
      <xdr:spPr>
        <a:xfrm>
          <a:off x="4673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57150</xdr:rowOff>
    </xdr:to>
    <xdr:cxnSp macro="">
      <xdr:nvCxnSpPr>
        <xdr:cNvPr id="76" name="直線コネクタ 75"/>
        <xdr:cNvCxnSpPr/>
      </xdr:nvCxnSpPr>
      <xdr:spPr>
        <a:xfrm>
          <a:off x="3797300" y="653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38</xdr:row>
      <xdr:rowOff>20955</xdr:rowOff>
    </xdr:to>
    <xdr:cxnSp macro="">
      <xdr:nvCxnSpPr>
        <xdr:cNvPr id="78" name="直線コネクタ 77"/>
        <xdr:cNvCxnSpPr/>
      </xdr:nvCxnSpPr>
      <xdr:spPr>
        <a:xfrm>
          <a:off x="2908300" y="64655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121920</xdr:rowOff>
    </xdr:to>
    <xdr:cxnSp macro="">
      <xdr:nvCxnSpPr>
        <xdr:cNvPr id="80" name="直線コネクタ 79"/>
        <xdr:cNvCxnSpPr/>
      </xdr:nvCxnSpPr>
      <xdr:spPr>
        <a:xfrm>
          <a:off x="2019300" y="6417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74295</xdr:rowOff>
    </xdr:to>
    <xdr:cxnSp macro="">
      <xdr:nvCxnSpPr>
        <xdr:cNvPr id="82" name="直線コネクタ 81"/>
        <xdr:cNvCxnSpPr/>
      </xdr:nvCxnSpPr>
      <xdr:spPr>
        <a:xfrm>
          <a:off x="1130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88282</xdr:rowOff>
    </xdr:from>
    <xdr:ext cx="405111" cy="259045"/>
    <xdr:sp macro="" textlink="">
      <xdr:nvSpPr>
        <xdr:cNvPr id="87" name="n_1mainValue【道路】&#10;有形固定資産減価償却率"/>
        <xdr:cNvSpPr txBox="1"/>
      </xdr:nvSpPr>
      <xdr:spPr>
        <a:xfrm>
          <a:off x="3582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8"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3188</xdr:rowOff>
    </xdr:from>
    <xdr:to>
      <xdr:col>55</xdr:col>
      <xdr:colOff>50800</xdr:colOff>
      <xdr:row>37</xdr:row>
      <xdr:rowOff>104788</xdr:rowOff>
    </xdr:to>
    <xdr:sp macro="" textlink="">
      <xdr:nvSpPr>
        <xdr:cNvPr id="130" name="楕円 129"/>
        <xdr:cNvSpPr/>
      </xdr:nvSpPr>
      <xdr:spPr>
        <a:xfrm>
          <a:off x="10426700" y="63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26065</xdr:rowOff>
    </xdr:from>
    <xdr:ext cx="534377" cy="259045"/>
    <xdr:sp macro="" textlink="">
      <xdr:nvSpPr>
        <xdr:cNvPr id="131" name="【道路】&#10;一人当たり延長該当値テキスト"/>
        <xdr:cNvSpPr txBox="1"/>
      </xdr:nvSpPr>
      <xdr:spPr>
        <a:xfrm>
          <a:off x="10515600" y="61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24828</xdr:rowOff>
    </xdr:from>
    <xdr:to>
      <xdr:col>50</xdr:col>
      <xdr:colOff>165100</xdr:colOff>
      <xdr:row>37</xdr:row>
      <xdr:rowOff>126428</xdr:rowOff>
    </xdr:to>
    <xdr:sp macro="" textlink="">
      <xdr:nvSpPr>
        <xdr:cNvPr id="132" name="楕円 131"/>
        <xdr:cNvSpPr/>
      </xdr:nvSpPr>
      <xdr:spPr>
        <a:xfrm>
          <a:off x="9588500" y="63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53988</xdr:rowOff>
    </xdr:from>
    <xdr:to>
      <xdr:col>55</xdr:col>
      <xdr:colOff>0</xdr:colOff>
      <xdr:row>37</xdr:row>
      <xdr:rowOff>75628</xdr:rowOff>
    </xdr:to>
    <xdr:cxnSp macro="">
      <xdr:nvCxnSpPr>
        <xdr:cNvPr id="133" name="直線コネクタ 132"/>
        <xdr:cNvCxnSpPr/>
      </xdr:nvCxnSpPr>
      <xdr:spPr>
        <a:xfrm flipV="1">
          <a:off x="9639300" y="6397638"/>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42316</xdr:rowOff>
    </xdr:from>
    <xdr:to>
      <xdr:col>46</xdr:col>
      <xdr:colOff>38100</xdr:colOff>
      <xdr:row>37</xdr:row>
      <xdr:rowOff>143916</xdr:rowOff>
    </xdr:to>
    <xdr:sp macro="" textlink="">
      <xdr:nvSpPr>
        <xdr:cNvPr id="134" name="楕円 133"/>
        <xdr:cNvSpPr/>
      </xdr:nvSpPr>
      <xdr:spPr>
        <a:xfrm>
          <a:off x="8699500" y="63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75628</xdr:rowOff>
    </xdr:from>
    <xdr:to>
      <xdr:col>50</xdr:col>
      <xdr:colOff>114300</xdr:colOff>
      <xdr:row>37</xdr:row>
      <xdr:rowOff>93116</xdr:rowOff>
    </xdr:to>
    <xdr:cxnSp macro="">
      <xdr:nvCxnSpPr>
        <xdr:cNvPr id="135" name="直線コネクタ 134"/>
        <xdr:cNvCxnSpPr/>
      </xdr:nvCxnSpPr>
      <xdr:spPr>
        <a:xfrm flipV="1">
          <a:off x="8750300" y="6419278"/>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66377</xdr:rowOff>
    </xdr:from>
    <xdr:to>
      <xdr:col>41</xdr:col>
      <xdr:colOff>101600</xdr:colOff>
      <xdr:row>37</xdr:row>
      <xdr:rowOff>167977</xdr:rowOff>
    </xdr:to>
    <xdr:sp macro="" textlink="">
      <xdr:nvSpPr>
        <xdr:cNvPr id="136" name="楕円 135"/>
        <xdr:cNvSpPr/>
      </xdr:nvSpPr>
      <xdr:spPr>
        <a:xfrm>
          <a:off x="7810500" y="6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93116</xdr:rowOff>
    </xdr:from>
    <xdr:to>
      <xdr:col>45</xdr:col>
      <xdr:colOff>177800</xdr:colOff>
      <xdr:row>37</xdr:row>
      <xdr:rowOff>117177</xdr:rowOff>
    </xdr:to>
    <xdr:cxnSp macro="">
      <xdr:nvCxnSpPr>
        <xdr:cNvPr id="137" name="直線コネクタ 136"/>
        <xdr:cNvCxnSpPr/>
      </xdr:nvCxnSpPr>
      <xdr:spPr>
        <a:xfrm flipV="1">
          <a:off x="7861300" y="6436766"/>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94704</xdr:rowOff>
    </xdr:from>
    <xdr:to>
      <xdr:col>36</xdr:col>
      <xdr:colOff>165100</xdr:colOff>
      <xdr:row>38</xdr:row>
      <xdr:rowOff>24854</xdr:rowOff>
    </xdr:to>
    <xdr:sp macro="" textlink="">
      <xdr:nvSpPr>
        <xdr:cNvPr id="138" name="楕円 137"/>
        <xdr:cNvSpPr/>
      </xdr:nvSpPr>
      <xdr:spPr>
        <a:xfrm>
          <a:off x="6921500" y="64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117177</xdr:rowOff>
    </xdr:from>
    <xdr:to>
      <xdr:col>41</xdr:col>
      <xdr:colOff>50800</xdr:colOff>
      <xdr:row>37</xdr:row>
      <xdr:rowOff>145504</xdr:rowOff>
    </xdr:to>
    <xdr:cxnSp macro="">
      <xdr:nvCxnSpPr>
        <xdr:cNvPr id="139" name="直線コネクタ 138"/>
        <xdr:cNvCxnSpPr/>
      </xdr:nvCxnSpPr>
      <xdr:spPr>
        <a:xfrm flipV="1">
          <a:off x="6972300" y="646082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142955</xdr:rowOff>
    </xdr:from>
    <xdr:ext cx="534377" cy="259045"/>
    <xdr:sp macro="" textlink="">
      <xdr:nvSpPr>
        <xdr:cNvPr id="144" name="n_1mainValue【道路】&#10;一人当たり延長"/>
        <xdr:cNvSpPr txBox="1"/>
      </xdr:nvSpPr>
      <xdr:spPr>
        <a:xfrm>
          <a:off x="9359411" y="61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160443</xdr:rowOff>
    </xdr:from>
    <xdr:ext cx="534377" cy="259045"/>
    <xdr:sp macro="" textlink="">
      <xdr:nvSpPr>
        <xdr:cNvPr id="145" name="n_2mainValue【道路】&#10;一人当たり延長"/>
        <xdr:cNvSpPr txBox="1"/>
      </xdr:nvSpPr>
      <xdr:spPr>
        <a:xfrm>
          <a:off x="8483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13054</xdr:rowOff>
    </xdr:from>
    <xdr:ext cx="534377" cy="259045"/>
    <xdr:sp macro="" textlink="">
      <xdr:nvSpPr>
        <xdr:cNvPr id="146" name="n_3mainValue【道路】&#10;一人当たり延長"/>
        <xdr:cNvSpPr txBox="1"/>
      </xdr:nvSpPr>
      <xdr:spPr>
        <a:xfrm>
          <a:off x="7594111" y="61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41381</xdr:rowOff>
    </xdr:from>
    <xdr:ext cx="534377" cy="259045"/>
    <xdr:sp macro="" textlink="">
      <xdr:nvSpPr>
        <xdr:cNvPr id="147" name="n_4mainValue【道路】&#10;一人当たり延長"/>
        <xdr:cNvSpPr txBox="1"/>
      </xdr:nvSpPr>
      <xdr:spPr>
        <a:xfrm>
          <a:off x="6705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8" name="楕円 187"/>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89" name="【橋りょう・トンネ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90" name="楕円 189"/>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59</xdr:row>
      <xdr:rowOff>156210</xdr:rowOff>
    </xdr:to>
    <xdr:cxnSp macro="">
      <xdr:nvCxnSpPr>
        <xdr:cNvPr id="191" name="直線コネクタ 190"/>
        <xdr:cNvCxnSpPr/>
      </xdr:nvCxnSpPr>
      <xdr:spPr>
        <a:xfrm>
          <a:off x="3797300" y="10256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2" name="楕円 191"/>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140970</xdr:rowOff>
    </xdr:to>
    <xdr:cxnSp macro="">
      <xdr:nvCxnSpPr>
        <xdr:cNvPr id="193" name="直線コネクタ 192"/>
        <xdr:cNvCxnSpPr/>
      </xdr:nvCxnSpPr>
      <xdr:spPr>
        <a:xfrm>
          <a:off x="2908300" y="102393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4" name="楕円 193"/>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123825</xdr:rowOff>
    </xdr:to>
    <xdr:cxnSp macro="">
      <xdr:nvCxnSpPr>
        <xdr:cNvPr id="195" name="直線コネクタ 194"/>
        <xdr:cNvCxnSpPr/>
      </xdr:nvCxnSpPr>
      <xdr:spPr>
        <a:xfrm>
          <a:off x="2019300" y="10208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6" name="楕円 195"/>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93345</xdr:rowOff>
    </xdr:to>
    <xdr:cxnSp macro="">
      <xdr:nvCxnSpPr>
        <xdr:cNvPr id="197" name="直線コネクタ 196"/>
        <xdr:cNvCxnSpPr/>
      </xdr:nvCxnSpPr>
      <xdr:spPr>
        <a:xfrm>
          <a:off x="1130300" y="1018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9" name="n_2aveValue【橋りょう・トンネ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200" name="n_3aveValue【橋りょう・トンネ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橋りょう・トンネ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202" name="n_1mainValue【橋りょう・トンネ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3" name="n_2mainValue【橋りょう・トンネ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4" name="n_3mainValue【橋りょう・トンネ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5" name="n_4mainValue【橋りょう・トンネ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4" name="【橋りょう・トンネル】&#10;一人当たり有形固定資産（償却資産）額平均値テキスト"/>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133206</xdr:rowOff>
    </xdr:from>
    <xdr:to>
      <xdr:col>55</xdr:col>
      <xdr:colOff>50800</xdr:colOff>
      <xdr:row>56</xdr:row>
      <xdr:rowOff>63356</xdr:rowOff>
    </xdr:to>
    <xdr:sp macro="" textlink="">
      <xdr:nvSpPr>
        <xdr:cNvPr id="245" name="楕円 244"/>
        <xdr:cNvSpPr/>
      </xdr:nvSpPr>
      <xdr:spPr>
        <a:xfrm>
          <a:off x="10426700" y="9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86233</xdr:rowOff>
    </xdr:from>
    <xdr:ext cx="599010" cy="259045"/>
    <xdr:sp macro="" textlink="">
      <xdr:nvSpPr>
        <xdr:cNvPr id="246" name="【橋りょう・トンネル】&#10;一人当たり有形固定資産（償却資産）額該当値テキスト"/>
        <xdr:cNvSpPr txBox="1"/>
      </xdr:nvSpPr>
      <xdr:spPr>
        <a:xfrm>
          <a:off x="10515600" y="95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16369</xdr:rowOff>
    </xdr:from>
    <xdr:to>
      <xdr:col>50</xdr:col>
      <xdr:colOff>165100</xdr:colOff>
      <xdr:row>56</xdr:row>
      <xdr:rowOff>117969</xdr:rowOff>
    </xdr:to>
    <xdr:sp macro="" textlink="">
      <xdr:nvSpPr>
        <xdr:cNvPr id="247" name="楕円 246"/>
        <xdr:cNvSpPr/>
      </xdr:nvSpPr>
      <xdr:spPr>
        <a:xfrm>
          <a:off x="9588500" y="96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12556</xdr:rowOff>
    </xdr:from>
    <xdr:to>
      <xdr:col>55</xdr:col>
      <xdr:colOff>0</xdr:colOff>
      <xdr:row>56</xdr:row>
      <xdr:rowOff>67169</xdr:rowOff>
    </xdr:to>
    <xdr:cxnSp macro="">
      <xdr:nvCxnSpPr>
        <xdr:cNvPr id="248" name="直線コネクタ 247"/>
        <xdr:cNvCxnSpPr/>
      </xdr:nvCxnSpPr>
      <xdr:spPr>
        <a:xfrm flipV="1">
          <a:off x="9639300" y="9613756"/>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45506</xdr:rowOff>
    </xdr:from>
    <xdr:to>
      <xdr:col>46</xdr:col>
      <xdr:colOff>38100</xdr:colOff>
      <xdr:row>56</xdr:row>
      <xdr:rowOff>147106</xdr:rowOff>
    </xdr:to>
    <xdr:sp macro="" textlink="">
      <xdr:nvSpPr>
        <xdr:cNvPr id="249" name="楕円 248"/>
        <xdr:cNvSpPr/>
      </xdr:nvSpPr>
      <xdr:spPr>
        <a:xfrm>
          <a:off x="8699500" y="96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67169</xdr:rowOff>
    </xdr:from>
    <xdr:to>
      <xdr:col>50</xdr:col>
      <xdr:colOff>114300</xdr:colOff>
      <xdr:row>56</xdr:row>
      <xdr:rowOff>96306</xdr:rowOff>
    </xdr:to>
    <xdr:cxnSp macro="">
      <xdr:nvCxnSpPr>
        <xdr:cNvPr id="250" name="直線コネクタ 249"/>
        <xdr:cNvCxnSpPr/>
      </xdr:nvCxnSpPr>
      <xdr:spPr>
        <a:xfrm flipV="1">
          <a:off x="8750300" y="9668369"/>
          <a:ext cx="889000" cy="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91147</xdr:rowOff>
    </xdr:from>
    <xdr:to>
      <xdr:col>41</xdr:col>
      <xdr:colOff>101600</xdr:colOff>
      <xdr:row>57</xdr:row>
      <xdr:rowOff>21297</xdr:rowOff>
    </xdr:to>
    <xdr:sp macro="" textlink="">
      <xdr:nvSpPr>
        <xdr:cNvPr id="251" name="楕円 250"/>
        <xdr:cNvSpPr/>
      </xdr:nvSpPr>
      <xdr:spPr>
        <a:xfrm>
          <a:off x="7810500" y="9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96306</xdr:rowOff>
    </xdr:from>
    <xdr:to>
      <xdr:col>45</xdr:col>
      <xdr:colOff>177800</xdr:colOff>
      <xdr:row>56</xdr:row>
      <xdr:rowOff>141947</xdr:rowOff>
    </xdr:to>
    <xdr:cxnSp macro="">
      <xdr:nvCxnSpPr>
        <xdr:cNvPr id="252" name="直線コネクタ 251"/>
        <xdr:cNvCxnSpPr/>
      </xdr:nvCxnSpPr>
      <xdr:spPr>
        <a:xfrm flipV="1">
          <a:off x="7861300" y="9697506"/>
          <a:ext cx="889000" cy="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127691</xdr:rowOff>
    </xdr:from>
    <xdr:to>
      <xdr:col>36</xdr:col>
      <xdr:colOff>165100</xdr:colOff>
      <xdr:row>57</xdr:row>
      <xdr:rowOff>57841</xdr:rowOff>
    </xdr:to>
    <xdr:sp macro="" textlink="">
      <xdr:nvSpPr>
        <xdr:cNvPr id="253" name="楕円 252"/>
        <xdr:cNvSpPr/>
      </xdr:nvSpPr>
      <xdr:spPr>
        <a:xfrm>
          <a:off x="6921500" y="9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141947</xdr:rowOff>
    </xdr:from>
    <xdr:to>
      <xdr:col>41</xdr:col>
      <xdr:colOff>50800</xdr:colOff>
      <xdr:row>57</xdr:row>
      <xdr:rowOff>7041</xdr:rowOff>
    </xdr:to>
    <xdr:cxnSp macro="">
      <xdr:nvCxnSpPr>
        <xdr:cNvPr id="254" name="直線コネクタ 253"/>
        <xdr:cNvCxnSpPr/>
      </xdr:nvCxnSpPr>
      <xdr:spPr>
        <a:xfrm flipV="1">
          <a:off x="6972300" y="9743147"/>
          <a:ext cx="8890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141730</xdr:rowOff>
    </xdr:from>
    <xdr:ext cx="599010" cy="259045"/>
    <xdr:sp macro="" textlink="">
      <xdr:nvSpPr>
        <xdr:cNvPr id="255" name="n_1aveValue【橋りょう・トンネル】&#10;一人当たり有形固定資産（償却資産）額"/>
        <xdr:cNvSpPr txBox="1"/>
      </xdr:nvSpPr>
      <xdr:spPr>
        <a:xfrm>
          <a:off x="93270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6" name="n_2aveValue【橋りょう・トンネル】&#10;一人当たり有形固定資産（償却資産）額"/>
        <xdr:cNvSpPr txBox="1"/>
      </xdr:nvSpPr>
      <xdr:spPr>
        <a:xfrm>
          <a:off x="8450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57" name="n_3aveValue【橋りょう・トンネル】&#10;一人当たり有形固定資産（償却資産）額"/>
        <xdr:cNvSpPr txBox="1"/>
      </xdr:nvSpPr>
      <xdr:spPr>
        <a:xfrm>
          <a:off x="7561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93358</xdr:rowOff>
    </xdr:from>
    <xdr:ext cx="599010" cy="259045"/>
    <xdr:sp macro="" textlink="">
      <xdr:nvSpPr>
        <xdr:cNvPr id="258" name="n_4aveValue【橋りょう・トンネル】&#10;一人当たり有形固定資産（償却資産）額"/>
        <xdr:cNvSpPr txBox="1"/>
      </xdr:nvSpPr>
      <xdr:spPr>
        <a:xfrm>
          <a:off x="6672795" y="1055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134496</xdr:rowOff>
    </xdr:from>
    <xdr:ext cx="599010" cy="259045"/>
    <xdr:sp macro="" textlink="">
      <xdr:nvSpPr>
        <xdr:cNvPr id="259" name="n_1mainValue【橋りょう・トンネル】&#10;一人当たり有形固定資産（償却資産）額"/>
        <xdr:cNvSpPr txBox="1"/>
      </xdr:nvSpPr>
      <xdr:spPr>
        <a:xfrm>
          <a:off x="9327095" y="939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163633</xdr:rowOff>
    </xdr:from>
    <xdr:ext cx="599010" cy="259045"/>
    <xdr:sp macro="" textlink="">
      <xdr:nvSpPr>
        <xdr:cNvPr id="260" name="n_2mainValue【橋りょう・トンネル】&#10;一人当たり有形固定資産（償却資産）額"/>
        <xdr:cNvSpPr txBox="1"/>
      </xdr:nvSpPr>
      <xdr:spPr>
        <a:xfrm>
          <a:off x="8450795" y="94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37824</xdr:rowOff>
    </xdr:from>
    <xdr:ext cx="599010" cy="259045"/>
    <xdr:sp macro="" textlink="">
      <xdr:nvSpPr>
        <xdr:cNvPr id="261" name="n_3mainValue【橋りょう・トンネル】&#10;一人当たり有形固定資産（償却資産）額"/>
        <xdr:cNvSpPr txBox="1"/>
      </xdr:nvSpPr>
      <xdr:spPr>
        <a:xfrm>
          <a:off x="7561795" y="946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74368</xdr:rowOff>
    </xdr:from>
    <xdr:ext cx="599010" cy="259045"/>
    <xdr:sp macro="" textlink="">
      <xdr:nvSpPr>
        <xdr:cNvPr id="262" name="n_4mainValue【橋りょう・トンネル】&#10;一人当たり有形固定資産（償却資産）額"/>
        <xdr:cNvSpPr txBox="1"/>
      </xdr:nvSpPr>
      <xdr:spPr>
        <a:xfrm>
          <a:off x="6672795" y="95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132080</xdr:rowOff>
    </xdr:from>
    <xdr:to>
      <xdr:col>24</xdr:col>
      <xdr:colOff>114300</xdr:colOff>
      <xdr:row>86</xdr:row>
      <xdr:rowOff>62230</xdr:rowOff>
    </xdr:to>
    <xdr:sp macro="" textlink="">
      <xdr:nvSpPr>
        <xdr:cNvPr id="303" name="楕円 302"/>
        <xdr:cNvSpPr/>
      </xdr:nvSpPr>
      <xdr:spPr>
        <a:xfrm>
          <a:off x="4584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47007</xdr:rowOff>
    </xdr:from>
    <xdr:ext cx="405111" cy="259045"/>
    <xdr:sp macro="" textlink="">
      <xdr:nvSpPr>
        <xdr:cNvPr id="304" name="【公営住宅】&#10;有形固定資産減価償却率該当値テキスト"/>
        <xdr:cNvSpPr txBox="1"/>
      </xdr:nvSpPr>
      <xdr:spPr>
        <a:xfrm>
          <a:off x="4673600"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305" name="楕円 304"/>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86</xdr:row>
      <xdr:rowOff>11430</xdr:rowOff>
    </xdr:to>
    <xdr:cxnSp macro="">
      <xdr:nvCxnSpPr>
        <xdr:cNvPr id="306" name="直線コネクタ 305"/>
        <xdr:cNvCxnSpPr/>
      </xdr:nvCxnSpPr>
      <xdr:spPr>
        <a:xfrm>
          <a:off x="3797300" y="14725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69214</xdr:rowOff>
    </xdr:from>
    <xdr:to>
      <xdr:col>15</xdr:col>
      <xdr:colOff>101600</xdr:colOff>
      <xdr:row>85</xdr:row>
      <xdr:rowOff>170814</xdr:rowOff>
    </xdr:to>
    <xdr:sp macro="" textlink="">
      <xdr:nvSpPr>
        <xdr:cNvPr id="307" name="楕円 306"/>
        <xdr:cNvSpPr/>
      </xdr:nvSpPr>
      <xdr:spPr>
        <a:xfrm>
          <a:off x="2857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120014</xdr:rowOff>
    </xdr:from>
    <xdr:to>
      <xdr:col>19</xdr:col>
      <xdr:colOff>177800</xdr:colOff>
      <xdr:row>85</xdr:row>
      <xdr:rowOff>152400</xdr:rowOff>
    </xdr:to>
    <xdr:cxnSp macro="">
      <xdr:nvCxnSpPr>
        <xdr:cNvPr id="308" name="直線コネクタ 307"/>
        <xdr:cNvCxnSpPr/>
      </xdr:nvCxnSpPr>
      <xdr:spPr>
        <a:xfrm>
          <a:off x="2908300" y="14693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09" name="楕円 308"/>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83820</xdr:rowOff>
    </xdr:from>
    <xdr:to>
      <xdr:col>15</xdr:col>
      <xdr:colOff>50800</xdr:colOff>
      <xdr:row>85</xdr:row>
      <xdr:rowOff>120014</xdr:rowOff>
    </xdr:to>
    <xdr:cxnSp macro="">
      <xdr:nvCxnSpPr>
        <xdr:cNvPr id="310" name="直線コネクタ 309"/>
        <xdr:cNvCxnSpPr/>
      </xdr:nvCxnSpPr>
      <xdr:spPr>
        <a:xfrm>
          <a:off x="2019300" y="146570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11" name="楕円 310"/>
        <xdr:cNvSpPr/>
      </xdr:nvSpPr>
      <xdr:spPr>
        <a:xfrm>
          <a:off x="107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83820</xdr:rowOff>
    </xdr:to>
    <xdr:cxnSp macro="">
      <xdr:nvCxnSpPr>
        <xdr:cNvPr id="312" name="直線コネクタ 311"/>
        <xdr:cNvCxnSpPr/>
      </xdr:nvCxnSpPr>
      <xdr:spPr>
        <a:xfrm>
          <a:off x="1130300" y="1462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17" name="n_1mainValue【公営住宅】&#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161941</xdr:rowOff>
    </xdr:from>
    <xdr:ext cx="405111" cy="259045"/>
    <xdr:sp macro="" textlink="">
      <xdr:nvSpPr>
        <xdr:cNvPr id="318" name="n_2mainValue【公営住宅】&#10;有形固定資産減価償却率"/>
        <xdr:cNvSpPr txBox="1"/>
      </xdr:nvSpPr>
      <xdr:spPr>
        <a:xfrm>
          <a:off x="2705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19" name="n_3mainValue【公営住宅】&#10;有形固定資産減価償却率"/>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20" name="n_4mainValue【公営住宅】&#10;有形固定資産減価償却率"/>
        <xdr:cNvSpPr txBox="1"/>
      </xdr:nvSpPr>
      <xdr:spPr>
        <a:xfrm>
          <a:off x="927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121602</xdr:rowOff>
    </xdr:from>
    <xdr:to>
      <xdr:col>55</xdr:col>
      <xdr:colOff>50800</xdr:colOff>
      <xdr:row>83</xdr:row>
      <xdr:rowOff>51752</xdr:rowOff>
    </xdr:to>
    <xdr:sp macro="" textlink="">
      <xdr:nvSpPr>
        <xdr:cNvPr id="356" name="楕円 355"/>
        <xdr:cNvSpPr/>
      </xdr:nvSpPr>
      <xdr:spPr>
        <a:xfrm>
          <a:off x="10426700" y="141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100029</xdr:rowOff>
    </xdr:from>
    <xdr:ext cx="469744" cy="259045"/>
    <xdr:sp macro="" textlink="">
      <xdr:nvSpPr>
        <xdr:cNvPr id="357" name="【公営住宅】&#10;一人当たり面積該当値テキスト"/>
        <xdr:cNvSpPr txBox="1"/>
      </xdr:nvSpPr>
      <xdr:spPr>
        <a:xfrm>
          <a:off x="10515600" y="1415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133032</xdr:rowOff>
    </xdr:from>
    <xdr:to>
      <xdr:col>50</xdr:col>
      <xdr:colOff>165100</xdr:colOff>
      <xdr:row>83</xdr:row>
      <xdr:rowOff>63182</xdr:rowOff>
    </xdr:to>
    <xdr:sp macro="" textlink="">
      <xdr:nvSpPr>
        <xdr:cNvPr id="358" name="楕円 357"/>
        <xdr:cNvSpPr/>
      </xdr:nvSpPr>
      <xdr:spPr>
        <a:xfrm>
          <a:off x="9588500" y="14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xdr:rowOff>
    </xdr:from>
    <xdr:to>
      <xdr:col>55</xdr:col>
      <xdr:colOff>0</xdr:colOff>
      <xdr:row>83</xdr:row>
      <xdr:rowOff>12382</xdr:rowOff>
    </xdr:to>
    <xdr:cxnSp macro="">
      <xdr:nvCxnSpPr>
        <xdr:cNvPr id="359" name="直線コネクタ 358"/>
        <xdr:cNvCxnSpPr/>
      </xdr:nvCxnSpPr>
      <xdr:spPr>
        <a:xfrm flipV="1">
          <a:off x="9639300" y="142313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145035</xdr:rowOff>
    </xdr:from>
    <xdr:to>
      <xdr:col>46</xdr:col>
      <xdr:colOff>38100</xdr:colOff>
      <xdr:row>83</xdr:row>
      <xdr:rowOff>75185</xdr:rowOff>
    </xdr:to>
    <xdr:sp macro="" textlink="">
      <xdr:nvSpPr>
        <xdr:cNvPr id="360" name="楕円 359"/>
        <xdr:cNvSpPr/>
      </xdr:nvSpPr>
      <xdr:spPr>
        <a:xfrm>
          <a:off x="869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12382</xdr:rowOff>
    </xdr:from>
    <xdr:to>
      <xdr:col>50</xdr:col>
      <xdr:colOff>114300</xdr:colOff>
      <xdr:row>83</xdr:row>
      <xdr:rowOff>24385</xdr:rowOff>
    </xdr:to>
    <xdr:cxnSp macro="">
      <xdr:nvCxnSpPr>
        <xdr:cNvPr id="361" name="直線コネクタ 360"/>
        <xdr:cNvCxnSpPr/>
      </xdr:nvCxnSpPr>
      <xdr:spPr>
        <a:xfrm flipV="1">
          <a:off x="8750300" y="14242732"/>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152464</xdr:rowOff>
    </xdr:from>
    <xdr:to>
      <xdr:col>41</xdr:col>
      <xdr:colOff>101600</xdr:colOff>
      <xdr:row>83</xdr:row>
      <xdr:rowOff>82614</xdr:rowOff>
    </xdr:to>
    <xdr:sp macro="" textlink="">
      <xdr:nvSpPr>
        <xdr:cNvPr id="362" name="楕円 361"/>
        <xdr:cNvSpPr/>
      </xdr:nvSpPr>
      <xdr:spPr>
        <a:xfrm>
          <a:off x="7810500" y="142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24385</xdr:rowOff>
    </xdr:from>
    <xdr:to>
      <xdr:col>45</xdr:col>
      <xdr:colOff>177800</xdr:colOff>
      <xdr:row>83</xdr:row>
      <xdr:rowOff>31814</xdr:rowOff>
    </xdr:to>
    <xdr:cxnSp macro="">
      <xdr:nvCxnSpPr>
        <xdr:cNvPr id="363" name="直線コネクタ 362"/>
        <xdr:cNvCxnSpPr/>
      </xdr:nvCxnSpPr>
      <xdr:spPr>
        <a:xfrm flipV="1">
          <a:off x="7861300" y="142547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70168</xdr:rowOff>
    </xdr:from>
    <xdr:to>
      <xdr:col>36</xdr:col>
      <xdr:colOff>165100</xdr:colOff>
      <xdr:row>83</xdr:row>
      <xdr:rowOff>318</xdr:rowOff>
    </xdr:to>
    <xdr:sp macro="" textlink="">
      <xdr:nvSpPr>
        <xdr:cNvPr id="364" name="楕円 363"/>
        <xdr:cNvSpPr/>
      </xdr:nvSpPr>
      <xdr:spPr>
        <a:xfrm>
          <a:off x="6921500" y="14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120968</xdr:rowOff>
    </xdr:from>
    <xdr:to>
      <xdr:col>41</xdr:col>
      <xdr:colOff>50800</xdr:colOff>
      <xdr:row>83</xdr:row>
      <xdr:rowOff>31814</xdr:rowOff>
    </xdr:to>
    <xdr:cxnSp macro="">
      <xdr:nvCxnSpPr>
        <xdr:cNvPr id="365" name="直線コネクタ 364"/>
        <xdr:cNvCxnSpPr/>
      </xdr:nvCxnSpPr>
      <xdr:spPr>
        <a:xfrm>
          <a:off x="6972300" y="14179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69" name="n_4aveValue【公営住宅】&#10;一人当たり面積"/>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54309</xdr:rowOff>
    </xdr:from>
    <xdr:ext cx="469744" cy="259045"/>
    <xdr:sp macro="" textlink="">
      <xdr:nvSpPr>
        <xdr:cNvPr id="370" name="n_1main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66312</xdr:rowOff>
    </xdr:from>
    <xdr:ext cx="469744" cy="259045"/>
    <xdr:sp macro="" textlink="">
      <xdr:nvSpPr>
        <xdr:cNvPr id="371" name="n_2mainValue【公営住宅】&#10;一人当たり面積"/>
        <xdr:cNvSpPr txBox="1"/>
      </xdr:nvSpPr>
      <xdr:spPr>
        <a:xfrm>
          <a:off x="851542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73741</xdr:rowOff>
    </xdr:from>
    <xdr:ext cx="469744" cy="259045"/>
    <xdr:sp macro="" textlink="">
      <xdr:nvSpPr>
        <xdr:cNvPr id="372" name="n_3mainValue【公営住宅】&#10;一人当たり面積"/>
        <xdr:cNvSpPr txBox="1"/>
      </xdr:nvSpPr>
      <xdr:spPr>
        <a:xfrm>
          <a:off x="7626427" y="143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16845</xdr:rowOff>
    </xdr:from>
    <xdr:ext cx="469744" cy="259045"/>
    <xdr:sp macro="" textlink="">
      <xdr:nvSpPr>
        <xdr:cNvPr id="373" name="n_4mainValue【公営住宅】&#10;一人当たり面積"/>
        <xdr:cNvSpPr txBox="1"/>
      </xdr:nvSpPr>
      <xdr:spPr>
        <a:xfrm>
          <a:off x="6737427" y="139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4" name="テキスト ボックス 393"/>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66675</xdr:rowOff>
    </xdr:to>
    <xdr:cxnSp macro="">
      <xdr:nvCxnSpPr>
        <xdr:cNvPr id="397" name="直線コネクタ 396"/>
        <xdr:cNvCxnSpPr/>
      </xdr:nvCxnSpPr>
      <xdr:spPr>
        <a:xfrm flipV="1">
          <a:off x="4634865" y="1733550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70502</xdr:rowOff>
    </xdr:from>
    <xdr:ext cx="405111" cy="259045"/>
    <xdr:sp macro="" textlink="">
      <xdr:nvSpPr>
        <xdr:cNvPr id="398" name="【港湾・漁港】&#10;有形固定資産減価償却率最小値テキスト"/>
        <xdr:cNvSpPr txBox="1"/>
      </xdr:nvSpPr>
      <xdr:spPr>
        <a:xfrm>
          <a:off x="4673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66675</xdr:rowOff>
    </xdr:from>
    <xdr:to>
      <xdr:col>24</xdr:col>
      <xdr:colOff>152400</xdr:colOff>
      <xdr:row>107</xdr:row>
      <xdr:rowOff>66675</xdr:rowOff>
    </xdr:to>
    <xdr:cxnSp macro="">
      <xdr:nvCxnSpPr>
        <xdr:cNvPr id="399" name="直線コネクタ 398"/>
        <xdr:cNvCxnSpPr/>
      </xdr:nvCxnSpPr>
      <xdr:spPr>
        <a:xfrm>
          <a:off x="4546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0" name="【港湾・漁港】&#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1" name="直線コネクタ 400"/>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118763</xdr:rowOff>
    </xdr:from>
    <xdr:ext cx="405111" cy="259045"/>
    <xdr:sp macro="" textlink="">
      <xdr:nvSpPr>
        <xdr:cNvPr id="402" name="【港湾・漁港】&#10;有形固定資産減価償却率平均値テキスト"/>
        <xdr:cNvSpPr txBox="1"/>
      </xdr:nvSpPr>
      <xdr:spPr>
        <a:xfrm>
          <a:off x="4673600" y="18121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95886</xdr:rowOff>
    </xdr:from>
    <xdr:to>
      <xdr:col>24</xdr:col>
      <xdr:colOff>114300</xdr:colOff>
      <xdr:row>107</xdr:row>
      <xdr:rowOff>26036</xdr:rowOff>
    </xdr:to>
    <xdr:sp macro="" textlink="">
      <xdr:nvSpPr>
        <xdr:cNvPr id="403" name="フローチャート: 判断 402"/>
        <xdr:cNvSpPr/>
      </xdr:nvSpPr>
      <xdr:spPr>
        <a:xfrm>
          <a:off x="4584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107314</xdr:rowOff>
    </xdr:from>
    <xdr:to>
      <xdr:col>20</xdr:col>
      <xdr:colOff>38100</xdr:colOff>
      <xdr:row>106</xdr:row>
      <xdr:rowOff>37464</xdr:rowOff>
    </xdr:to>
    <xdr:sp macro="" textlink="">
      <xdr:nvSpPr>
        <xdr:cNvPr id="404" name="フローチャート: 判断 403"/>
        <xdr:cNvSpPr/>
      </xdr:nvSpPr>
      <xdr:spPr>
        <a:xfrm>
          <a:off x="3746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5" name="フローチャート: 判断 404"/>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406" name="フローチャート: 判断 405"/>
        <xdr:cNvSpPr/>
      </xdr:nvSpPr>
      <xdr:spPr>
        <a:xfrm>
          <a:off x="1968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143511</xdr:rowOff>
    </xdr:from>
    <xdr:to>
      <xdr:col>6</xdr:col>
      <xdr:colOff>38100</xdr:colOff>
      <xdr:row>107</xdr:row>
      <xdr:rowOff>73661</xdr:rowOff>
    </xdr:to>
    <xdr:sp macro="" textlink="">
      <xdr:nvSpPr>
        <xdr:cNvPr id="407" name="フローチャート: 判断 406"/>
        <xdr:cNvSpPr/>
      </xdr:nvSpPr>
      <xdr:spPr>
        <a:xfrm>
          <a:off x="107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15875</xdr:rowOff>
    </xdr:from>
    <xdr:to>
      <xdr:col>24</xdr:col>
      <xdr:colOff>114300</xdr:colOff>
      <xdr:row>107</xdr:row>
      <xdr:rowOff>117475</xdr:rowOff>
    </xdr:to>
    <xdr:sp macro="" textlink="">
      <xdr:nvSpPr>
        <xdr:cNvPr id="413" name="楕円 412"/>
        <xdr:cNvSpPr/>
      </xdr:nvSpPr>
      <xdr:spPr>
        <a:xfrm>
          <a:off x="4584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102252</xdr:rowOff>
    </xdr:from>
    <xdr:ext cx="405111" cy="259045"/>
    <xdr:sp macro="" textlink="">
      <xdr:nvSpPr>
        <xdr:cNvPr id="414" name="【港湾・漁港】&#10;有形固定資産減価償却率該当値テキスト"/>
        <xdr:cNvSpPr txBox="1"/>
      </xdr:nvSpPr>
      <xdr:spPr>
        <a:xfrm>
          <a:off x="4673600" y="182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156845</xdr:rowOff>
    </xdr:from>
    <xdr:to>
      <xdr:col>20</xdr:col>
      <xdr:colOff>38100</xdr:colOff>
      <xdr:row>107</xdr:row>
      <xdr:rowOff>86995</xdr:rowOff>
    </xdr:to>
    <xdr:sp macro="" textlink="">
      <xdr:nvSpPr>
        <xdr:cNvPr id="415" name="楕円 414"/>
        <xdr:cNvSpPr/>
      </xdr:nvSpPr>
      <xdr:spPr>
        <a:xfrm>
          <a:off x="3746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36195</xdr:rowOff>
    </xdr:from>
    <xdr:to>
      <xdr:col>24</xdr:col>
      <xdr:colOff>63500</xdr:colOff>
      <xdr:row>107</xdr:row>
      <xdr:rowOff>66675</xdr:rowOff>
    </xdr:to>
    <xdr:cxnSp macro="">
      <xdr:nvCxnSpPr>
        <xdr:cNvPr id="416" name="直線コネクタ 415"/>
        <xdr:cNvCxnSpPr/>
      </xdr:nvCxnSpPr>
      <xdr:spPr>
        <a:xfrm>
          <a:off x="3797300" y="18381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126364</xdr:rowOff>
    </xdr:from>
    <xdr:to>
      <xdr:col>15</xdr:col>
      <xdr:colOff>101600</xdr:colOff>
      <xdr:row>107</xdr:row>
      <xdr:rowOff>56514</xdr:rowOff>
    </xdr:to>
    <xdr:sp macro="" textlink="">
      <xdr:nvSpPr>
        <xdr:cNvPr id="417" name="楕円 416"/>
        <xdr:cNvSpPr/>
      </xdr:nvSpPr>
      <xdr:spPr>
        <a:xfrm>
          <a:off x="2857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5714</xdr:rowOff>
    </xdr:from>
    <xdr:to>
      <xdr:col>19</xdr:col>
      <xdr:colOff>177800</xdr:colOff>
      <xdr:row>107</xdr:row>
      <xdr:rowOff>36195</xdr:rowOff>
    </xdr:to>
    <xdr:cxnSp macro="">
      <xdr:nvCxnSpPr>
        <xdr:cNvPr id="418" name="直線コネクタ 417"/>
        <xdr:cNvCxnSpPr/>
      </xdr:nvCxnSpPr>
      <xdr:spPr>
        <a:xfrm>
          <a:off x="2908300" y="18350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93980</xdr:rowOff>
    </xdr:from>
    <xdr:to>
      <xdr:col>10</xdr:col>
      <xdr:colOff>165100</xdr:colOff>
      <xdr:row>107</xdr:row>
      <xdr:rowOff>24130</xdr:rowOff>
    </xdr:to>
    <xdr:sp macro="" textlink="">
      <xdr:nvSpPr>
        <xdr:cNvPr id="419" name="楕円 418"/>
        <xdr:cNvSpPr/>
      </xdr:nvSpPr>
      <xdr:spPr>
        <a:xfrm>
          <a:off x="196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144780</xdr:rowOff>
    </xdr:from>
    <xdr:to>
      <xdr:col>15</xdr:col>
      <xdr:colOff>50800</xdr:colOff>
      <xdr:row>107</xdr:row>
      <xdr:rowOff>5714</xdr:rowOff>
    </xdr:to>
    <xdr:cxnSp macro="">
      <xdr:nvCxnSpPr>
        <xdr:cNvPr id="420" name="直線コネクタ 419"/>
        <xdr:cNvCxnSpPr/>
      </xdr:nvCxnSpPr>
      <xdr:spPr>
        <a:xfrm>
          <a:off x="2019300" y="183184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61595</xdr:rowOff>
    </xdr:from>
    <xdr:to>
      <xdr:col>6</xdr:col>
      <xdr:colOff>38100</xdr:colOff>
      <xdr:row>106</xdr:row>
      <xdr:rowOff>163195</xdr:rowOff>
    </xdr:to>
    <xdr:sp macro="" textlink="">
      <xdr:nvSpPr>
        <xdr:cNvPr id="421" name="楕円 420"/>
        <xdr:cNvSpPr/>
      </xdr:nvSpPr>
      <xdr:spPr>
        <a:xfrm>
          <a:off x="1079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112395</xdr:rowOff>
    </xdr:from>
    <xdr:to>
      <xdr:col>10</xdr:col>
      <xdr:colOff>114300</xdr:colOff>
      <xdr:row>106</xdr:row>
      <xdr:rowOff>144780</xdr:rowOff>
    </xdr:to>
    <xdr:cxnSp macro="">
      <xdr:nvCxnSpPr>
        <xdr:cNvPr id="422" name="直線コネクタ 421"/>
        <xdr:cNvCxnSpPr/>
      </xdr:nvCxnSpPr>
      <xdr:spPr>
        <a:xfrm>
          <a:off x="1130300" y="18286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53991</xdr:rowOff>
    </xdr:from>
    <xdr:ext cx="405111" cy="259045"/>
    <xdr:sp macro="" textlink="">
      <xdr:nvSpPr>
        <xdr:cNvPr id="423" name="n_1aveValue【港湾・漁港】&#10;有形固定資産減価償却率"/>
        <xdr:cNvSpPr txBox="1"/>
      </xdr:nvSpPr>
      <xdr:spPr>
        <a:xfrm>
          <a:off x="35820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424" name="n_2aveValue【港湾・漁港】&#10;有形固定資産減価償却率"/>
        <xdr:cNvSpPr txBox="1"/>
      </xdr:nvSpPr>
      <xdr:spPr>
        <a:xfrm>
          <a:off x="2705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10177</xdr:rowOff>
    </xdr:from>
    <xdr:ext cx="405111" cy="259045"/>
    <xdr:sp macro="" textlink="">
      <xdr:nvSpPr>
        <xdr:cNvPr id="425" name="n_3aveValue【港湾・漁港】&#10;有形固定資産減価償却率"/>
        <xdr:cNvSpPr txBox="1"/>
      </xdr:nvSpPr>
      <xdr:spPr>
        <a:xfrm>
          <a:off x="1816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64788</xdr:rowOff>
    </xdr:from>
    <xdr:ext cx="405111" cy="259045"/>
    <xdr:sp macro="" textlink="">
      <xdr:nvSpPr>
        <xdr:cNvPr id="426" name="n_4aveValue【港湾・漁港】&#10;有形固定資産減価償却率"/>
        <xdr:cNvSpPr txBox="1"/>
      </xdr:nvSpPr>
      <xdr:spPr>
        <a:xfrm>
          <a:off x="927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78122</xdr:rowOff>
    </xdr:from>
    <xdr:ext cx="405111" cy="259045"/>
    <xdr:sp macro="" textlink="">
      <xdr:nvSpPr>
        <xdr:cNvPr id="427" name="n_1mainValue【港湾・漁港】&#10;有形固定資産減価償却率"/>
        <xdr:cNvSpPr txBox="1"/>
      </xdr:nvSpPr>
      <xdr:spPr>
        <a:xfrm>
          <a:off x="35820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47641</xdr:rowOff>
    </xdr:from>
    <xdr:ext cx="405111" cy="259045"/>
    <xdr:sp macro="" textlink="">
      <xdr:nvSpPr>
        <xdr:cNvPr id="428" name="n_2mainValue【港湾・漁港】&#10;有形固定資産減価償却率"/>
        <xdr:cNvSpPr txBox="1"/>
      </xdr:nvSpPr>
      <xdr:spPr>
        <a:xfrm>
          <a:off x="2705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15257</xdr:rowOff>
    </xdr:from>
    <xdr:ext cx="405111" cy="259045"/>
    <xdr:sp macro="" textlink="">
      <xdr:nvSpPr>
        <xdr:cNvPr id="429" name="n_3mainValue【港湾・漁港】&#10;有形固定資産減価償却率"/>
        <xdr:cNvSpPr txBox="1"/>
      </xdr:nvSpPr>
      <xdr:spPr>
        <a:xfrm>
          <a:off x="1816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8272</xdr:rowOff>
    </xdr:from>
    <xdr:ext cx="405111" cy="259045"/>
    <xdr:sp macro="" textlink="">
      <xdr:nvSpPr>
        <xdr:cNvPr id="430" name="n_4mainValue【港湾・漁港】&#10;有形固定資産減価償却率"/>
        <xdr:cNvSpPr txBox="1"/>
      </xdr:nvSpPr>
      <xdr:spPr>
        <a:xfrm>
          <a:off x="927744" y="1801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2" name="テキスト ボックス 44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4" name="テキスト ボックス 44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6" name="テキスト ボックス 44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8" name="テキスト ボックス 44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0" name="テキスト ボックス 44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2" name="テキスト ボックス 45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158838</xdr:rowOff>
    </xdr:from>
    <xdr:to>
      <xdr:col>54</xdr:col>
      <xdr:colOff>189865</xdr:colOff>
      <xdr:row>109</xdr:row>
      <xdr:rowOff>30076</xdr:rowOff>
    </xdr:to>
    <xdr:cxnSp macro="">
      <xdr:nvCxnSpPr>
        <xdr:cNvPr id="456" name="直線コネクタ 455"/>
        <xdr:cNvCxnSpPr/>
      </xdr:nvCxnSpPr>
      <xdr:spPr>
        <a:xfrm flipV="1">
          <a:off x="10476865" y="17132388"/>
          <a:ext cx="0" cy="15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33903</xdr:rowOff>
    </xdr:from>
    <xdr:ext cx="469744" cy="259045"/>
    <xdr:sp macro="" textlink="">
      <xdr:nvSpPr>
        <xdr:cNvPr id="457" name="【港湾・漁港】&#10;一人当たり有形固定資産（償却資産）額最小値テキスト"/>
        <xdr:cNvSpPr txBox="1"/>
      </xdr:nvSpPr>
      <xdr:spPr>
        <a:xfrm>
          <a:off x="10515600" y="187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30076</xdr:rowOff>
    </xdr:from>
    <xdr:to>
      <xdr:col>55</xdr:col>
      <xdr:colOff>88900</xdr:colOff>
      <xdr:row>109</xdr:row>
      <xdr:rowOff>30076</xdr:rowOff>
    </xdr:to>
    <xdr:cxnSp macro="">
      <xdr:nvCxnSpPr>
        <xdr:cNvPr id="458" name="直線コネクタ 457"/>
        <xdr:cNvCxnSpPr/>
      </xdr:nvCxnSpPr>
      <xdr:spPr>
        <a:xfrm>
          <a:off x="10388600" y="1871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105515</xdr:rowOff>
    </xdr:from>
    <xdr:ext cx="599010" cy="259045"/>
    <xdr:sp macro="" textlink="">
      <xdr:nvSpPr>
        <xdr:cNvPr id="459" name="【港湾・漁港】&#10;一人当たり有形固定資産（償却資産）額最大値テキスト"/>
        <xdr:cNvSpPr txBox="1"/>
      </xdr:nvSpPr>
      <xdr:spPr>
        <a:xfrm>
          <a:off x="10515600" y="169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158838</xdr:rowOff>
    </xdr:from>
    <xdr:to>
      <xdr:col>55</xdr:col>
      <xdr:colOff>88900</xdr:colOff>
      <xdr:row>99</xdr:row>
      <xdr:rowOff>158838</xdr:rowOff>
    </xdr:to>
    <xdr:cxnSp macro="">
      <xdr:nvCxnSpPr>
        <xdr:cNvPr id="460" name="直線コネクタ 459"/>
        <xdr:cNvCxnSpPr/>
      </xdr:nvCxnSpPr>
      <xdr:spPr>
        <a:xfrm>
          <a:off x="10388600" y="1713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131346</xdr:rowOff>
    </xdr:from>
    <xdr:ext cx="599010" cy="259045"/>
    <xdr:sp macro="" textlink="">
      <xdr:nvSpPr>
        <xdr:cNvPr id="461" name="【港湾・漁港】&#10;一人当たり有形固定資産（償却資産）額平均値テキスト"/>
        <xdr:cNvSpPr txBox="1"/>
      </xdr:nvSpPr>
      <xdr:spPr>
        <a:xfrm>
          <a:off x="10515600" y="17790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108469</xdr:rowOff>
    </xdr:from>
    <xdr:to>
      <xdr:col>55</xdr:col>
      <xdr:colOff>50800</xdr:colOff>
      <xdr:row>105</xdr:row>
      <xdr:rowOff>38619</xdr:rowOff>
    </xdr:to>
    <xdr:sp macro="" textlink="">
      <xdr:nvSpPr>
        <xdr:cNvPr id="462" name="フローチャート: 判断 461"/>
        <xdr:cNvSpPr/>
      </xdr:nvSpPr>
      <xdr:spPr>
        <a:xfrm>
          <a:off x="10426700" y="179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8049</xdr:rowOff>
    </xdr:from>
    <xdr:to>
      <xdr:col>50</xdr:col>
      <xdr:colOff>165100</xdr:colOff>
      <xdr:row>107</xdr:row>
      <xdr:rowOff>109649</xdr:rowOff>
    </xdr:to>
    <xdr:sp macro="" textlink="">
      <xdr:nvSpPr>
        <xdr:cNvPr id="463" name="フローチャート: 判断 462"/>
        <xdr:cNvSpPr/>
      </xdr:nvSpPr>
      <xdr:spPr>
        <a:xfrm>
          <a:off x="9588500" y="183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66188</xdr:rowOff>
    </xdr:from>
    <xdr:to>
      <xdr:col>46</xdr:col>
      <xdr:colOff>38100</xdr:colOff>
      <xdr:row>107</xdr:row>
      <xdr:rowOff>167788</xdr:rowOff>
    </xdr:to>
    <xdr:sp macro="" textlink="">
      <xdr:nvSpPr>
        <xdr:cNvPr id="464" name="フローチャート: 判断 463"/>
        <xdr:cNvSpPr/>
      </xdr:nvSpPr>
      <xdr:spPr>
        <a:xfrm>
          <a:off x="8699500" y="18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70487</xdr:rowOff>
    </xdr:from>
    <xdr:to>
      <xdr:col>41</xdr:col>
      <xdr:colOff>101600</xdr:colOff>
      <xdr:row>108</xdr:row>
      <xdr:rowOff>637</xdr:rowOff>
    </xdr:to>
    <xdr:sp macro="" textlink="">
      <xdr:nvSpPr>
        <xdr:cNvPr id="465" name="フローチャート: 判断 464"/>
        <xdr:cNvSpPr/>
      </xdr:nvSpPr>
      <xdr:spPr>
        <a:xfrm>
          <a:off x="7810500" y="184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98402</xdr:rowOff>
    </xdr:from>
    <xdr:to>
      <xdr:col>36</xdr:col>
      <xdr:colOff>165100</xdr:colOff>
      <xdr:row>108</xdr:row>
      <xdr:rowOff>28552</xdr:rowOff>
    </xdr:to>
    <xdr:sp macro="" textlink="">
      <xdr:nvSpPr>
        <xdr:cNvPr id="466" name="フローチャート: 判断 465"/>
        <xdr:cNvSpPr/>
      </xdr:nvSpPr>
      <xdr:spPr>
        <a:xfrm>
          <a:off x="6921500" y="1844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72687</xdr:rowOff>
    </xdr:from>
    <xdr:to>
      <xdr:col>55</xdr:col>
      <xdr:colOff>50800</xdr:colOff>
      <xdr:row>107</xdr:row>
      <xdr:rowOff>2837</xdr:rowOff>
    </xdr:to>
    <xdr:sp macro="" textlink="">
      <xdr:nvSpPr>
        <xdr:cNvPr id="472" name="楕円 471"/>
        <xdr:cNvSpPr/>
      </xdr:nvSpPr>
      <xdr:spPr>
        <a:xfrm>
          <a:off x="10426700" y="182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51114</xdr:rowOff>
    </xdr:from>
    <xdr:ext cx="599010" cy="259045"/>
    <xdr:sp macro="" textlink="">
      <xdr:nvSpPr>
        <xdr:cNvPr id="473" name="【港湾・漁港】&#10;一人当たり有形固定資産（償却資産）額該当値テキスト"/>
        <xdr:cNvSpPr txBox="1"/>
      </xdr:nvSpPr>
      <xdr:spPr>
        <a:xfrm>
          <a:off x="10515600" y="1822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83624</xdr:rowOff>
    </xdr:from>
    <xdr:to>
      <xdr:col>50</xdr:col>
      <xdr:colOff>165100</xdr:colOff>
      <xdr:row>107</xdr:row>
      <xdr:rowOff>13774</xdr:rowOff>
    </xdr:to>
    <xdr:sp macro="" textlink="">
      <xdr:nvSpPr>
        <xdr:cNvPr id="474" name="楕円 473"/>
        <xdr:cNvSpPr/>
      </xdr:nvSpPr>
      <xdr:spPr>
        <a:xfrm>
          <a:off x="9588500" y="182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123487</xdr:rowOff>
    </xdr:from>
    <xdr:to>
      <xdr:col>55</xdr:col>
      <xdr:colOff>0</xdr:colOff>
      <xdr:row>106</xdr:row>
      <xdr:rowOff>134424</xdr:rowOff>
    </xdr:to>
    <xdr:cxnSp macro="">
      <xdr:nvCxnSpPr>
        <xdr:cNvPr id="475" name="直線コネクタ 474"/>
        <xdr:cNvCxnSpPr/>
      </xdr:nvCxnSpPr>
      <xdr:spPr>
        <a:xfrm flipV="1">
          <a:off x="9639300" y="18297187"/>
          <a:ext cx="8382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95309</xdr:rowOff>
    </xdr:from>
    <xdr:to>
      <xdr:col>46</xdr:col>
      <xdr:colOff>38100</xdr:colOff>
      <xdr:row>107</xdr:row>
      <xdr:rowOff>25459</xdr:rowOff>
    </xdr:to>
    <xdr:sp macro="" textlink="">
      <xdr:nvSpPr>
        <xdr:cNvPr id="476" name="楕円 475"/>
        <xdr:cNvSpPr/>
      </xdr:nvSpPr>
      <xdr:spPr>
        <a:xfrm>
          <a:off x="8699500" y="182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134424</xdr:rowOff>
    </xdr:from>
    <xdr:to>
      <xdr:col>50</xdr:col>
      <xdr:colOff>114300</xdr:colOff>
      <xdr:row>106</xdr:row>
      <xdr:rowOff>146109</xdr:rowOff>
    </xdr:to>
    <xdr:cxnSp macro="">
      <xdr:nvCxnSpPr>
        <xdr:cNvPr id="477" name="直線コネクタ 476"/>
        <xdr:cNvCxnSpPr/>
      </xdr:nvCxnSpPr>
      <xdr:spPr>
        <a:xfrm flipV="1">
          <a:off x="8750300" y="18308124"/>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102660</xdr:rowOff>
    </xdr:from>
    <xdr:to>
      <xdr:col>41</xdr:col>
      <xdr:colOff>101600</xdr:colOff>
      <xdr:row>107</xdr:row>
      <xdr:rowOff>32810</xdr:rowOff>
    </xdr:to>
    <xdr:sp macro="" textlink="">
      <xdr:nvSpPr>
        <xdr:cNvPr id="478" name="楕円 477"/>
        <xdr:cNvSpPr/>
      </xdr:nvSpPr>
      <xdr:spPr>
        <a:xfrm>
          <a:off x="7810500" y="182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146109</xdr:rowOff>
    </xdr:from>
    <xdr:to>
      <xdr:col>45</xdr:col>
      <xdr:colOff>177800</xdr:colOff>
      <xdr:row>106</xdr:row>
      <xdr:rowOff>153460</xdr:rowOff>
    </xdr:to>
    <xdr:cxnSp macro="">
      <xdr:nvCxnSpPr>
        <xdr:cNvPr id="479" name="直線コネクタ 478"/>
        <xdr:cNvCxnSpPr/>
      </xdr:nvCxnSpPr>
      <xdr:spPr>
        <a:xfrm flipV="1">
          <a:off x="7861300" y="18319809"/>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112399</xdr:rowOff>
    </xdr:from>
    <xdr:to>
      <xdr:col>36</xdr:col>
      <xdr:colOff>165100</xdr:colOff>
      <xdr:row>107</xdr:row>
      <xdr:rowOff>42549</xdr:rowOff>
    </xdr:to>
    <xdr:sp macro="" textlink="">
      <xdr:nvSpPr>
        <xdr:cNvPr id="480" name="楕円 479"/>
        <xdr:cNvSpPr/>
      </xdr:nvSpPr>
      <xdr:spPr>
        <a:xfrm>
          <a:off x="6921500" y="182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153460</xdr:rowOff>
    </xdr:from>
    <xdr:to>
      <xdr:col>41</xdr:col>
      <xdr:colOff>50800</xdr:colOff>
      <xdr:row>106</xdr:row>
      <xdr:rowOff>163199</xdr:rowOff>
    </xdr:to>
    <xdr:cxnSp macro="">
      <xdr:nvCxnSpPr>
        <xdr:cNvPr id="481" name="直線コネクタ 480"/>
        <xdr:cNvCxnSpPr/>
      </xdr:nvCxnSpPr>
      <xdr:spPr>
        <a:xfrm flipV="1">
          <a:off x="6972300" y="18327160"/>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100776</xdr:rowOff>
    </xdr:from>
    <xdr:ext cx="534377" cy="259045"/>
    <xdr:sp macro="" textlink="">
      <xdr:nvSpPr>
        <xdr:cNvPr id="482" name="n_1aveValue【港湾・漁港】&#10;一人当たり有形固定資産（償却資産）額"/>
        <xdr:cNvSpPr txBox="1"/>
      </xdr:nvSpPr>
      <xdr:spPr>
        <a:xfrm>
          <a:off x="9359411" y="184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158915</xdr:rowOff>
    </xdr:from>
    <xdr:ext cx="534377" cy="259045"/>
    <xdr:sp macro="" textlink="">
      <xdr:nvSpPr>
        <xdr:cNvPr id="483" name="n_2aveValue【港湾・漁港】&#10;一人当たり有形固定資産（償却資産）額"/>
        <xdr:cNvSpPr txBox="1"/>
      </xdr:nvSpPr>
      <xdr:spPr>
        <a:xfrm>
          <a:off x="8483111" y="185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163214</xdr:rowOff>
    </xdr:from>
    <xdr:ext cx="534377" cy="259045"/>
    <xdr:sp macro="" textlink="">
      <xdr:nvSpPr>
        <xdr:cNvPr id="484" name="n_3aveValue【港湾・漁港】&#10;一人当たり有形固定資産（償却資産）額"/>
        <xdr:cNvSpPr txBox="1"/>
      </xdr:nvSpPr>
      <xdr:spPr>
        <a:xfrm>
          <a:off x="7594111" y="185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19679</xdr:rowOff>
    </xdr:from>
    <xdr:ext cx="534377" cy="259045"/>
    <xdr:sp macro="" textlink="">
      <xdr:nvSpPr>
        <xdr:cNvPr id="485" name="n_4aveValue【港湾・漁港】&#10;一人当たり有形固定資産（償却資産）額"/>
        <xdr:cNvSpPr txBox="1"/>
      </xdr:nvSpPr>
      <xdr:spPr>
        <a:xfrm>
          <a:off x="6705111" y="185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30301</xdr:rowOff>
    </xdr:from>
    <xdr:ext cx="599010" cy="259045"/>
    <xdr:sp macro="" textlink="">
      <xdr:nvSpPr>
        <xdr:cNvPr id="486" name="n_1mainValue【港湾・漁港】&#10;一人当たり有形固定資産（償却資産）額"/>
        <xdr:cNvSpPr txBox="1"/>
      </xdr:nvSpPr>
      <xdr:spPr>
        <a:xfrm>
          <a:off x="9327095" y="180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41986</xdr:rowOff>
    </xdr:from>
    <xdr:ext cx="599010" cy="259045"/>
    <xdr:sp macro="" textlink="">
      <xdr:nvSpPr>
        <xdr:cNvPr id="487" name="n_2mainValue【港湾・漁港】&#10;一人当たり有形固定資産（償却資産）額"/>
        <xdr:cNvSpPr txBox="1"/>
      </xdr:nvSpPr>
      <xdr:spPr>
        <a:xfrm>
          <a:off x="8450795" y="180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49337</xdr:rowOff>
    </xdr:from>
    <xdr:ext cx="599010" cy="259045"/>
    <xdr:sp macro="" textlink="">
      <xdr:nvSpPr>
        <xdr:cNvPr id="488" name="n_3mainValue【港湾・漁港】&#10;一人当たり有形固定資産（償却資産）額"/>
        <xdr:cNvSpPr txBox="1"/>
      </xdr:nvSpPr>
      <xdr:spPr>
        <a:xfrm>
          <a:off x="7561795" y="1805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59076</xdr:rowOff>
    </xdr:from>
    <xdr:ext cx="599010" cy="259045"/>
    <xdr:sp macro="" textlink="">
      <xdr:nvSpPr>
        <xdr:cNvPr id="489" name="n_4mainValue【港湾・漁港】&#10;一人当たり有形固定資産（償却資産）額"/>
        <xdr:cNvSpPr txBox="1"/>
      </xdr:nvSpPr>
      <xdr:spPr>
        <a:xfrm>
          <a:off x="6672795" y="180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4" name="直線コネクタ 513"/>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7"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18" name="直線コネクタ 5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519" name="【認定こども園・幼稚園・保育所】&#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0" name="フローチャート: 判断 5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521" name="フローチャート: 判断 5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22" name="フローチャート: 判断 5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23" name="フローチャート: 判断 5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524" name="フローチャート: 判断 5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30" name="楕円 529"/>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531" name="【認定こども園・幼稚園・保育所】&#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532" name="楕円 531"/>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5715</xdr:rowOff>
    </xdr:to>
    <xdr:cxnSp macro="">
      <xdr:nvCxnSpPr>
        <xdr:cNvPr id="533" name="直線コネクタ 532"/>
        <xdr:cNvCxnSpPr/>
      </xdr:nvCxnSpPr>
      <xdr:spPr>
        <a:xfrm>
          <a:off x="15481300" y="63417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534" name="楕円 533"/>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36</xdr:row>
      <xdr:rowOff>169545</xdr:rowOff>
    </xdr:to>
    <xdr:cxnSp macro="">
      <xdr:nvCxnSpPr>
        <xdr:cNvPr id="535" name="直線コネクタ 534"/>
        <xdr:cNvCxnSpPr/>
      </xdr:nvCxnSpPr>
      <xdr:spPr>
        <a:xfrm>
          <a:off x="14592300" y="6336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536" name="楕円 535"/>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123825</xdr:rowOff>
    </xdr:from>
    <xdr:to>
      <xdr:col>76</xdr:col>
      <xdr:colOff>114300</xdr:colOff>
      <xdr:row>36</xdr:row>
      <xdr:rowOff>163830</xdr:rowOff>
    </xdr:to>
    <xdr:cxnSp macro="">
      <xdr:nvCxnSpPr>
        <xdr:cNvPr id="537" name="直線コネクタ 536"/>
        <xdr:cNvCxnSpPr/>
      </xdr:nvCxnSpPr>
      <xdr:spPr>
        <a:xfrm>
          <a:off x="13703300" y="6296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538" name="楕円 537"/>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123825</xdr:rowOff>
    </xdr:to>
    <xdr:cxnSp macro="">
      <xdr:nvCxnSpPr>
        <xdr:cNvPr id="539" name="直線コネクタ 538"/>
        <xdr:cNvCxnSpPr/>
      </xdr:nvCxnSpPr>
      <xdr:spPr>
        <a:xfrm>
          <a:off x="12814300" y="6242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540" name="n_1aveValue【認定こども園・幼稚園・保育所】&#10;有形固定資産減価償却率"/>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541"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542" name="n_3aveValue【認定こども園・幼稚園・保育所】&#10;有形固定資産減価償却率"/>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543" name="n_4aveValue【認定こども園・幼稚園・保育所】&#10;有形固定資産減価償却率"/>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544" name="n_1main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545" name="n_2mainValue【認定こども園・幼稚園・保育所】&#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546" name="n_3mainValue【認定こども園・幼稚園・保育所】&#10;有形固定資産減価償却率"/>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547" name="n_4mainValue【認定こども園・幼稚園・保育所】&#10;有形固定資産減価償却率"/>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573" name="直線コネクタ 572"/>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574"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575" name="直線コネクタ 574"/>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576"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577" name="直線コネクタ 576"/>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578"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9" name="フローチャート: 判断 5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580" name="フローチャート: 判断 579"/>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581" name="フローチャート: 判断 580"/>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582" name="フローチャート: 判断 581"/>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583" name="フローチャート: 判断 582"/>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154396</xdr:rowOff>
    </xdr:from>
    <xdr:to>
      <xdr:col>116</xdr:col>
      <xdr:colOff>114300</xdr:colOff>
      <xdr:row>38</xdr:row>
      <xdr:rowOff>84545</xdr:rowOff>
    </xdr:to>
    <xdr:sp macro="" textlink="">
      <xdr:nvSpPr>
        <xdr:cNvPr id="589" name="楕円 588"/>
        <xdr:cNvSpPr/>
      </xdr:nvSpPr>
      <xdr:spPr>
        <a:xfrm>
          <a:off x="22110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132823</xdr:rowOff>
    </xdr:from>
    <xdr:ext cx="469744" cy="259045"/>
    <xdr:sp macro="" textlink="">
      <xdr:nvSpPr>
        <xdr:cNvPr id="590" name="【認定こども園・幼稚園・保育所】&#10;一人当たり面積該当値テキスト"/>
        <xdr:cNvSpPr txBox="1"/>
      </xdr:nvSpPr>
      <xdr:spPr>
        <a:xfrm>
          <a:off x="22199600" y="647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591" name="楕円 590"/>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38</xdr:row>
      <xdr:rowOff>33746</xdr:rowOff>
    </xdr:to>
    <xdr:cxnSp macro="">
      <xdr:nvCxnSpPr>
        <xdr:cNvPr id="592" name="直線コネクタ 591"/>
        <xdr:cNvCxnSpPr/>
      </xdr:nvCxnSpPr>
      <xdr:spPr>
        <a:xfrm>
          <a:off x="21323300" y="65063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134801</xdr:rowOff>
    </xdr:from>
    <xdr:to>
      <xdr:col>107</xdr:col>
      <xdr:colOff>101600</xdr:colOff>
      <xdr:row>38</xdr:row>
      <xdr:rowOff>64951</xdr:rowOff>
    </xdr:to>
    <xdr:sp macro="" textlink="">
      <xdr:nvSpPr>
        <xdr:cNvPr id="593" name="楕円 592"/>
        <xdr:cNvSpPr/>
      </xdr:nvSpPr>
      <xdr:spPr>
        <a:xfrm>
          <a:off x="20383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162741</xdr:rowOff>
    </xdr:from>
    <xdr:to>
      <xdr:col>111</xdr:col>
      <xdr:colOff>177800</xdr:colOff>
      <xdr:row>38</xdr:row>
      <xdr:rowOff>14151</xdr:rowOff>
    </xdr:to>
    <xdr:cxnSp macro="">
      <xdr:nvCxnSpPr>
        <xdr:cNvPr id="594" name="直線コネクタ 593"/>
        <xdr:cNvCxnSpPr/>
      </xdr:nvCxnSpPr>
      <xdr:spPr>
        <a:xfrm flipV="1">
          <a:off x="20434300" y="650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95" name="楕円 594"/>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14151</xdr:rowOff>
    </xdr:from>
    <xdr:to>
      <xdr:col>107</xdr:col>
      <xdr:colOff>50800</xdr:colOff>
      <xdr:row>38</xdr:row>
      <xdr:rowOff>27215</xdr:rowOff>
    </xdr:to>
    <xdr:cxnSp macro="">
      <xdr:nvCxnSpPr>
        <xdr:cNvPr id="596" name="直線コネクタ 595"/>
        <xdr:cNvCxnSpPr/>
      </xdr:nvCxnSpPr>
      <xdr:spPr>
        <a:xfrm flipV="1">
          <a:off x="19545300" y="652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58057</xdr:rowOff>
    </xdr:from>
    <xdr:to>
      <xdr:col>98</xdr:col>
      <xdr:colOff>38100</xdr:colOff>
      <xdr:row>38</xdr:row>
      <xdr:rowOff>159657</xdr:rowOff>
    </xdr:to>
    <xdr:sp macro="" textlink="">
      <xdr:nvSpPr>
        <xdr:cNvPr id="597" name="楕円 596"/>
        <xdr:cNvSpPr/>
      </xdr:nvSpPr>
      <xdr:spPr>
        <a:xfrm>
          <a:off x="18605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27215</xdr:rowOff>
    </xdr:from>
    <xdr:to>
      <xdr:col>102</xdr:col>
      <xdr:colOff>114300</xdr:colOff>
      <xdr:row>38</xdr:row>
      <xdr:rowOff>108857</xdr:rowOff>
    </xdr:to>
    <xdr:cxnSp macro="">
      <xdr:nvCxnSpPr>
        <xdr:cNvPr id="598" name="直線コネクタ 597"/>
        <xdr:cNvCxnSpPr/>
      </xdr:nvCxnSpPr>
      <xdr:spPr>
        <a:xfrm flipV="1">
          <a:off x="18656300" y="6542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599" name="n_1ave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600" name="n_2aveValue【認定こども園・幼稚園・保育所】&#10;一人当たり面積"/>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601" name="n_3aveValue【認定こども園・幼稚園・保育所】&#10;一人当たり面積"/>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602"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33218</xdr:rowOff>
    </xdr:from>
    <xdr:ext cx="469744" cy="259045"/>
    <xdr:sp macro="" textlink="">
      <xdr:nvSpPr>
        <xdr:cNvPr id="603" name="n_1mainValue【認定こども園・幼稚園・保育所】&#10;一人当たり面積"/>
        <xdr:cNvSpPr txBox="1"/>
      </xdr:nvSpPr>
      <xdr:spPr>
        <a:xfrm>
          <a:off x="21075727"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56078</xdr:rowOff>
    </xdr:from>
    <xdr:ext cx="469744" cy="259045"/>
    <xdr:sp macro="" textlink="">
      <xdr:nvSpPr>
        <xdr:cNvPr id="604" name="n_2mainValue【認定こども園・幼稚園・保育所】&#10;一人当たり面積"/>
        <xdr:cNvSpPr txBox="1"/>
      </xdr:nvSpPr>
      <xdr:spPr>
        <a:xfrm>
          <a:off x="20199427" y="65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69142</xdr:rowOff>
    </xdr:from>
    <xdr:ext cx="469744" cy="259045"/>
    <xdr:sp macro="" textlink="">
      <xdr:nvSpPr>
        <xdr:cNvPr id="605" name="n_3mainValue【認定こども園・幼稚園・保育所】&#10;一人当たり面積"/>
        <xdr:cNvSpPr txBox="1"/>
      </xdr:nvSpPr>
      <xdr:spPr>
        <a:xfrm>
          <a:off x="19310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150784</xdr:rowOff>
    </xdr:from>
    <xdr:ext cx="469744" cy="259045"/>
    <xdr:sp macro="" textlink="">
      <xdr:nvSpPr>
        <xdr:cNvPr id="606" name="n_4mainValue【認定こども園・幼稚園・保育所】&#10;一人当たり面積"/>
        <xdr:cNvSpPr txBox="1"/>
      </xdr:nvSpPr>
      <xdr:spPr>
        <a:xfrm>
          <a:off x="18421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9" name="テキスト ボックス 6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9" name="テキスト ボックス 6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633" name="直線コネクタ 632"/>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6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635" name="直線コネクタ 6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636"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7" name="直線コネクタ 63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6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39" name="フローチャート: 判断 6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640" name="フローチャート: 判断 639"/>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41" name="フローチャート: 判断 640"/>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642" name="フローチャート: 判断 641"/>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643" name="フローチャート: 判断 642"/>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92891</xdr:rowOff>
    </xdr:from>
    <xdr:to>
      <xdr:col>85</xdr:col>
      <xdr:colOff>177800</xdr:colOff>
      <xdr:row>57</xdr:row>
      <xdr:rowOff>23041</xdr:rowOff>
    </xdr:to>
    <xdr:sp macro="" textlink="">
      <xdr:nvSpPr>
        <xdr:cNvPr id="649" name="楕円 648"/>
        <xdr:cNvSpPr/>
      </xdr:nvSpPr>
      <xdr:spPr>
        <a:xfrm>
          <a:off x="16268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115768</xdr:rowOff>
    </xdr:from>
    <xdr:ext cx="405111" cy="259045"/>
    <xdr:sp macro="" textlink="">
      <xdr:nvSpPr>
        <xdr:cNvPr id="650" name="【学校施設】&#10;有形固定資産減価償却率該当値テキスト"/>
        <xdr:cNvSpPr txBox="1"/>
      </xdr:nvSpPr>
      <xdr:spPr>
        <a:xfrm>
          <a:off x="16357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14515</xdr:rowOff>
    </xdr:from>
    <xdr:to>
      <xdr:col>81</xdr:col>
      <xdr:colOff>101600</xdr:colOff>
      <xdr:row>56</xdr:row>
      <xdr:rowOff>116115</xdr:rowOff>
    </xdr:to>
    <xdr:sp macro="" textlink="">
      <xdr:nvSpPr>
        <xdr:cNvPr id="651" name="楕円 650"/>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65315</xdr:rowOff>
    </xdr:from>
    <xdr:to>
      <xdr:col>85</xdr:col>
      <xdr:colOff>127000</xdr:colOff>
      <xdr:row>56</xdr:row>
      <xdr:rowOff>143691</xdr:rowOff>
    </xdr:to>
    <xdr:cxnSp macro="">
      <xdr:nvCxnSpPr>
        <xdr:cNvPr id="652" name="直線コネクタ 651"/>
        <xdr:cNvCxnSpPr/>
      </xdr:nvCxnSpPr>
      <xdr:spPr>
        <a:xfrm>
          <a:off x="15481300" y="9666515"/>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11249</xdr:rowOff>
    </xdr:from>
    <xdr:to>
      <xdr:col>76</xdr:col>
      <xdr:colOff>165100</xdr:colOff>
      <xdr:row>56</xdr:row>
      <xdr:rowOff>112849</xdr:rowOff>
    </xdr:to>
    <xdr:sp macro="" textlink="">
      <xdr:nvSpPr>
        <xdr:cNvPr id="653" name="楕円 652"/>
        <xdr:cNvSpPr/>
      </xdr:nvSpPr>
      <xdr:spPr>
        <a:xfrm>
          <a:off x="14541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62049</xdr:rowOff>
    </xdr:from>
    <xdr:to>
      <xdr:col>81</xdr:col>
      <xdr:colOff>50800</xdr:colOff>
      <xdr:row>56</xdr:row>
      <xdr:rowOff>65315</xdr:rowOff>
    </xdr:to>
    <xdr:cxnSp macro="">
      <xdr:nvCxnSpPr>
        <xdr:cNvPr id="654" name="直線コネクタ 653"/>
        <xdr:cNvCxnSpPr/>
      </xdr:nvCxnSpPr>
      <xdr:spPr>
        <a:xfrm>
          <a:off x="14592300" y="9663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127181</xdr:rowOff>
    </xdr:from>
    <xdr:to>
      <xdr:col>72</xdr:col>
      <xdr:colOff>38100</xdr:colOff>
      <xdr:row>56</xdr:row>
      <xdr:rowOff>57331</xdr:rowOff>
    </xdr:to>
    <xdr:sp macro="" textlink="">
      <xdr:nvSpPr>
        <xdr:cNvPr id="655" name="楕円 654"/>
        <xdr:cNvSpPr/>
      </xdr:nvSpPr>
      <xdr:spPr>
        <a:xfrm>
          <a:off x="13652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xdr:rowOff>
    </xdr:from>
    <xdr:to>
      <xdr:col>76</xdr:col>
      <xdr:colOff>114300</xdr:colOff>
      <xdr:row>56</xdr:row>
      <xdr:rowOff>62049</xdr:rowOff>
    </xdr:to>
    <xdr:cxnSp macro="">
      <xdr:nvCxnSpPr>
        <xdr:cNvPr id="656" name="直線コネクタ 655"/>
        <xdr:cNvCxnSpPr/>
      </xdr:nvCxnSpPr>
      <xdr:spPr>
        <a:xfrm>
          <a:off x="13703300" y="9607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58601</xdr:rowOff>
    </xdr:from>
    <xdr:to>
      <xdr:col>67</xdr:col>
      <xdr:colOff>101600</xdr:colOff>
      <xdr:row>55</xdr:row>
      <xdr:rowOff>160201</xdr:rowOff>
    </xdr:to>
    <xdr:sp macro="" textlink="">
      <xdr:nvSpPr>
        <xdr:cNvPr id="657" name="楕円 656"/>
        <xdr:cNvSpPr/>
      </xdr:nvSpPr>
      <xdr:spPr>
        <a:xfrm>
          <a:off x="12763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109401</xdr:rowOff>
    </xdr:from>
    <xdr:to>
      <xdr:col>71</xdr:col>
      <xdr:colOff>177800</xdr:colOff>
      <xdr:row>56</xdr:row>
      <xdr:rowOff>6531</xdr:rowOff>
    </xdr:to>
    <xdr:cxnSp macro="">
      <xdr:nvCxnSpPr>
        <xdr:cNvPr id="658" name="直線コネクタ 657"/>
        <xdr:cNvCxnSpPr/>
      </xdr:nvCxnSpPr>
      <xdr:spPr>
        <a:xfrm>
          <a:off x="12814300" y="953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659" name="n_1aveValue【学校施設】&#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660" name="n_2aveValue【学校施設】&#10;有形固定資産減価償却率"/>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661" name="n_3aveValue【学校施設】&#10;有形固定資産減価償却率"/>
        <xdr:cNvSpPr txBox="1"/>
      </xdr:nvSpPr>
      <xdr:spPr>
        <a:xfrm>
          <a:off x="13500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662" name="n_4aveValue【学校施設】&#10;有形固定資産減価償却率"/>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132642</xdr:rowOff>
    </xdr:from>
    <xdr:ext cx="405111" cy="259045"/>
    <xdr:sp macro="" textlink="">
      <xdr:nvSpPr>
        <xdr:cNvPr id="663" name="n_1mainValue【学校施設】&#10;有形固定資産減価償却率"/>
        <xdr:cNvSpPr txBox="1"/>
      </xdr:nvSpPr>
      <xdr:spPr>
        <a:xfrm>
          <a:off x="15266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129376</xdr:rowOff>
    </xdr:from>
    <xdr:ext cx="405111" cy="259045"/>
    <xdr:sp macro="" textlink="">
      <xdr:nvSpPr>
        <xdr:cNvPr id="664" name="n_2mainValue【学校施設】&#10;有形固定資産減価償却率"/>
        <xdr:cNvSpPr txBox="1"/>
      </xdr:nvSpPr>
      <xdr:spPr>
        <a:xfrm>
          <a:off x="143897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73858</xdr:rowOff>
    </xdr:from>
    <xdr:ext cx="405111" cy="259045"/>
    <xdr:sp macro="" textlink="">
      <xdr:nvSpPr>
        <xdr:cNvPr id="665" name="n_3mainValue【学校施設】&#10;有形固定資産減価償却率"/>
        <xdr:cNvSpPr txBox="1"/>
      </xdr:nvSpPr>
      <xdr:spPr>
        <a:xfrm>
          <a:off x="13500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5278</xdr:rowOff>
    </xdr:from>
    <xdr:ext cx="405111" cy="259045"/>
    <xdr:sp macro="" textlink="">
      <xdr:nvSpPr>
        <xdr:cNvPr id="666" name="n_4mainValue【学校施設】&#10;有形固定資産減価償却率"/>
        <xdr:cNvSpPr txBox="1"/>
      </xdr:nvSpPr>
      <xdr:spPr>
        <a:xfrm>
          <a:off x="126117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693" name="直線コネクタ 692"/>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694"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695" name="直線コネクタ 694"/>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696"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697" name="直線コネクタ 696"/>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698" name="【学校施設】&#10;一人当たり面積平均値テキスト"/>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699" name="フローチャート: 判断 698"/>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700" name="フローチャート: 判断 699"/>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701" name="フローチャート: 判断 700"/>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702" name="フローチャート: 判断 701"/>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703" name="フローチャート: 判断 702"/>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28230</xdr:rowOff>
    </xdr:from>
    <xdr:to>
      <xdr:col>116</xdr:col>
      <xdr:colOff>114300</xdr:colOff>
      <xdr:row>56</xdr:row>
      <xdr:rowOff>129830</xdr:rowOff>
    </xdr:to>
    <xdr:sp macro="" textlink="">
      <xdr:nvSpPr>
        <xdr:cNvPr id="709" name="楕円 708"/>
        <xdr:cNvSpPr/>
      </xdr:nvSpPr>
      <xdr:spPr>
        <a:xfrm>
          <a:off x="22110700" y="96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152707</xdr:rowOff>
    </xdr:from>
    <xdr:ext cx="469744" cy="259045"/>
    <xdr:sp macro="" textlink="">
      <xdr:nvSpPr>
        <xdr:cNvPr id="710" name="【学校施設】&#10;一人当たり面積該当値テキスト"/>
        <xdr:cNvSpPr txBox="1"/>
      </xdr:nvSpPr>
      <xdr:spPr>
        <a:xfrm>
          <a:off x="22199600" y="958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81135</xdr:rowOff>
    </xdr:from>
    <xdr:to>
      <xdr:col>112</xdr:col>
      <xdr:colOff>38100</xdr:colOff>
      <xdr:row>57</xdr:row>
      <xdr:rowOff>11285</xdr:rowOff>
    </xdr:to>
    <xdr:sp macro="" textlink="">
      <xdr:nvSpPr>
        <xdr:cNvPr id="711" name="楕円 710"/>
        <xdr:cNvSpPr/>
      </xdr:nvSpPr>
      <xdr:spPr>
        <a:xfrm>
          <a:off x="21272500" y="96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79030</xdr:rowOff>
    </xdr:from>
    <xdr:to>
      <xdr:col>116</xdr:col>
      <xdr:colOff>63500</xdr:colOff>
      <xdr:row>56</xdr:row>
      <xdr:rowOff>131935</xdr:rowOff>
    </xdr:to>
    <xdr:cxnSp macro="">
      <xdr:nvCxnSpPr>
        <xdr:cNvPr id="712" name="直線コネクタ 711"/>
        <xdr:cNvCxnSpPr/>
      </xdr:nvCxnSpPr>
      <xdr:spPr>
        <a:xfrm flipV="1">
          <a:off x="21323300" y="9680230"/>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139918</xdr:rowOff>
    </xdr:from>
    <xdr:to>
      <xdr:col>107</xdr:col>
      <xdr:colOff>101600</xdr:colOff>
      <xdr:row>57</xdr:row>
      <xdr:rowOff>70068</xdr:rowOff>
    </xdr:to>
    <xdr:sp macro="" textlink="">
      <xdr:nvSpPr>
        <xdr:cNvPr id="713" name="楕円 712"/>
        <xdr:cNvSpPr/>
      </xdr:nvSpPr>
      <xdr:spPr>
        <a:xfrm>
          <a:off x="20383500" y="97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131935</xdr:rowOff>
    </xdr:from>
    <xdr:to>
      <xdr:col>111</xdr:col>
      <xdr:colOff>177800</xdr:colOff>
      <xdr:row>57</xdr:row>
      <xdr:rowOff>19268</xdr:rowOff>
    </xdr:to>
    <xdr:cxnSp macro="">
      <xdr:nvCxnSpPr>
        <xdr:cNvPr id="714" name="直線コネクタ 713"/>
        <xdr:cNvCxnSpPr/>
      </xdr:nvCxnSpPr>
      <xdr:spPr>
        <a:xfrm flipV="1">
          <a:off x="20434300" y="9733135"/>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3738</xdr:rowOff>
    </xdr:from>
    <xdr:to>
      <xdr:col>102</xdr:col>
      <xdr:colOff>165100</xdr:colOff>
      <xdr:row>57</xdr:row>
      <xdr:rowOff>105338</xdr:rowOff>
    </xdr:to>
    <xdr:sp macro="" textlink="">
      <xdr:nvSpPr>
        <xdr:cNvPr id="715" name="楕円 714"/>
        <xdr:cNvSpPr/>
      </xdr:nvSpPr>
      <xdr:spPr>
        <a:xfrm>
          <a:off x="19494500" y="9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19268</xdr:rowOff>
    </xdr:from>
    <xdr:to>
      <xdr:col>107</xdr:col>
      <xdr:colOff>50800</xdr:colOff>
      <xdr:row>57</xdr:row>
      <xdr:rowOff>54538</xdr:rowOff>
    </xdr:to>
    <xdr:cxnSp macro="">
      <xdr:nvCxnSpPr>
        <xdr:cNvPr id="716" name="直線コネクタ 715"/>
        <xdr:cNvCxnSpPr/>
      </xdr:nvCxnSpPr>
      <xdr:spPr>
        <a:xfrm flipV="1">
          <a:off x="19545300" y="979191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51417</xdr:rowOff>
    </xdr:from>
    <xdr:to>
      <xdr:col>98</xdr:col>
      <xdr:colOff>38100</xdr:colOff>
      <xdr:row>57</xdr:row>
      <xdr:rowOff>153017</xdr:rowOff>
    </xdr:to>
    <xdr:sp macro="" textlink="">
      <xdr:nvSpPr>
        <xdr:cNvPr id="717" name="楕円 716"/>
        <xdr:cNvSpPr/>
      </xdr:nvSpPr>
      <xdr:spPr>
        <a:xfrm>
          <a:off x="18605500" y="98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54538</xdr:rowOff>
    </xdr:from>
    <xdr:to>
      <xdr:col>102</xdr:col>
      <xdr:colOff>114300</xdr:colOff>
      <xdr:row>57</xdr:row>
      <xdr:rowOff>102217</xdr:rowOff>
    </xdr:to>
    <xdr:cxnSp macro="">
      <xdr:nvCxnSpPr>
        <xdr:cNvPr id="718" name="直線コネクタ 717"/>
        <xdr:cNvCxnSpPr/>
      </xdr:nvCxnSpPr>
      <xdr:spPr>
        <a:xfrm flipV="1">
          <a:off x="18656300" y="9827188"/>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719" name="n_1aveValue【学校施設】&#10;一人当たり面積"/>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720" name="n_2aveValue【学校施設】&#10;一人当たり面積"/>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103976</xdr:rowOff>
    </xdr:from>
    <xdr:ext cx="469744" cy="259045"/>
    <xdr:sp macro="" textlink="">
      <xdr:nvSpPr>
        <xdr:cNvPr id="721" name="n_3aveValue【学校施設】&#10;一人当たり面積"/>
        <xdr:cNvSpPr txBox="1"/>
      </xdr:nvSpPr>
      <xdr:spPr>
        <a:xfrm>
          <a:off x="19310427"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722" name="n_4aveValue【学校施設】&#10;一人当たり面積"/>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27812</xdr:rowOff>
    </xdr:from>
    <xdr:ext cx="469744" cy="259045"/>
    <xdr:sp macro="" textlink="">
      <xdr:nvSpPr>
        <xdr:cNvPr id="723" name="n_1mainValue【学校施設】&#10;一人当たり面積"/>
        <xdr:cNvSpPr txBox="1"/>
      </xdr:nvSpPr>
      <xdr:spPr>
        <a:xfrm>
          <a:off x="21075727" y="945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86595</xdr:rowOff>
    </xdr:from>
    <xdr:ext cx="469744" cy="259045"/>
    <xdr:sp macro="" textlink="">
      <xdr:nvSpPr>
        <xdr:cNvPr id="724" name="n_2mainValue【学校施設】&#10;一人当たり面積"/>
        <xdr:cNvSpPr txBox="1"/>
      </xdr:nvSpPr>
      <xdr:spPr>
        <a:xfrm>
          <a:off x="20199427" y="95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121865</xdr:rowOff>
    </xdr:from>
    <xdr:ext cx="469744" cy="259045"/>
    <xdr:sp macro="" textlink="">
      <xdr:nvSpPr>
        <xdr:cNvPr id="725" name="n_3mainValue【学校施設】&#10;一人当たり面積"/>
        <xdr:cNvSpPr txBox="1"/>
      </xdr:nvSpPr>
      <xdr:spPr>
        <a:xfrm>
          <a:off x="19310427" y="95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169544</xdr:rowOff>
    </xdr:from>
    <xdr:ext cx="469744" cy="259045"/>
    <xdr:sp macro="" textlink="">
      <xdr:nvSpPr>
        <xdr:cNvPr id="726" name="n_4mainValue【学校施設】&#10;一人当たり面積"/>
        <xdr:cNvSpPr txBox="1"/>
      </xdr:nvSpPr>
      <xdr:spPr>
        <a:xfrm>
          <a:off x="18421427" y="9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68" name="直線コネクタ 767"/>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69"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70" name="直線コネクタ 769"/>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71"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72" name="直線コネクタ 77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773"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74" name="フローチャート: 判断 773"/>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75" name="フローチャート: 判断 774"/>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76" name="フローチャート: 判断 775"/>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7" name="フローチャート: 判断 776"/>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8" name="フローチャート: 判断 777"/>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84" name="楕円 783"/>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85" name="【公民館】&#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786" name="楕円 785"/>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154577</xdr:rowOff>
    </xdr:to>
    <xdr:cxnSp macro="">
      <xdr:nvCxnSpPr>
        <xdr:cNvPr id="787" name="直線コネクタ 786"/>
        <xdr:cNvCxnSpPr/>
      </xdr:nvCxnSpPr>
      <xdr:spPr>
        <a:xfrm>
          <a:off x="15481300" y="1830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788" name="楕円 787"/>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130084</xdr:rowOff>
    </xdr:to>
    <xdr:cxnSp macro="">
      <xdr:nvCxnSpPr>
        <xdr:cNvPr id="789" name="直線コネクタ 788"/>
        <xdr:cNvCxnSpPr/>
      </xdr:nvCxnSpPr>
      <xdr:spPr>
        <a:xfrm>
          <a:off x="14592300" y="1827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90" name="楕円 789"/>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105592</xdr:rowOff>
    </xdr:to>
    <xdr:cxnSp macro="">
      <xdr:nvCxnSpPr>
        <xdr:cNvPr id="791" name="直線コネクタ 790"/>
        <xdr:cNvCxnSpPr/>
      </xdr:nvCxnSpPr>
      <xdr:spPr>
        <a:xfrm>
          <a:off x="13703300" y="182515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792" name="楕円 791"/>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164374</xdr:rowOff>
    </xdr:to>
    <xdr:cxnSp macro="">
      <xdr:nvCxnSpPr>
        <xdr:cNvPr id="793" name="直線コネクタ 792"/>
        <xdr:cNvCxnSpPr/>
      </xdr:nvCxnSpPr>
      <xdr:spPr>
        <a:xfrm flipV="1">
          <a:off x="12814300" y="18251532"/>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794" name="n_1aveValue【公民館】&#10;有形固定資産減価償却率"/>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95" name="n_2aveValue【公民館】&#10;有形固定資産減価償却率"/>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96"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7"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798" name="n_1mainValue【公民館】&#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799" name="n_2mainValue【公民館】&#10;有形固定資産減価償却率"/>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800" name="n_3main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801" name="n_4mainValue【公民館】&#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27" name="直線コネクタ 826"/>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28"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29" name="直線コネクタ 828"/>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30"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31" name="直線コネクタ 83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832" name="【公民館】&#10;一人当たり面積平均値テキスト"/>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33" name="フローチャート: 判断 832"/>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834" name="フローチャート: 判断 833"/>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35" name="フローチャート: 判断 834"/>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836" name="フローチャート: 判断 835"/>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837" name="フローチャート: 判断 836"/>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79284</xdr:rowOff>
    </xdr:from>
    <xdr:to>
      <xdr:col>116</xdr:col>
      <xdr:colOff>114300</xdr:colOff>
      <xdr:row>104</xdr:row>
      <xdr:rowOff>9434</xdr:rowOff>
    </xdr:to>
    <xdr:sp macro="" textlink="">
      <xdr:nvSpPr>
        <xdr:cNvPr id="843" name="楕円 842"/>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102161</xdr:rowOff>
    </xdr:from>
    <xdr:ext cx="469744" cy="259045"/>
    <xdr:sp macro="" textlink="">
      <xdr:nvSpPr>
        <xdr:cNvPr id="844" name="【公民館】&#10;一人当たり面積該当値テキスト"/>
        <xdr:cNvSpPr txBox="1"/>
      </xdr:nvSpPr>
      <xdr:spPr>
        <a:xfrm>
          <a:off x="22199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102144</xdr:rowOff>
    </xdr:from>
    <xdr:to>
      <xdr:col>112</xdr:col>
      <xdr:colOff>38100</xdr:colOff>
      <xdr:row>104</xdr:row>
      <xdr:rowOff>32294</xdr:rowOff>
    </xdr:to>
    <xdr:sp macro="" textlink="">
      <xdr:nvSpPr>
        <xdr:cNvPr id="845" name="楕円 844"/>
        <xdr:cNvSpPr/>
      </xdr:nvSpPr>
      <xdr:spPr>
        <a:xfrm>
          <a:off x="2127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152944</xdr:rowOff>
    </xdr:to>
    <xdr:cxnSp macro="">
      <xdr:nvCxnSpPr>
        <xdr:cNvPr id="846" name="直線コネクタ 845"/>
        <xdr:cNvCxnSpPr/>
      </xdr:nvCxnSpPr>
      <xdr:spPr>
        <a:xfrm flipV="1">
          <a:off x="21323300" y="177894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47" name="楕円 846"/>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152944</xdr:rowOff>
    </xdr:from>
    <xdr:to>
      <xdr:col>111</xdr:col>
      <xdr:colOff>177800</xdr:colOff>
      <xdr:row>104</xdr:row>
      <xdr:rowOff>7620</xdr:rowOff>
    </xdr:to>
    <xdr:cxnSp macro="">
      <xdr:nvCxnSpPr>
        <xdr:cNvPr id="848" name="直線コネクタ 847"/>
        <xdr:cNvCxnSpPr/>
      </xdr:nvCxnSpPr>
      <xdr:spPr>
        <a:xfrm flipV="1">
          <a:off x="20434300" y="17812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144599</xdr:rowOff>
    </xdr:from>
    <xdr:to>
      <xdr:col>102</xdr:col>
      <xdr:colOff>165100</xdr:colOff>
      <xdr:row>104</xdr:row>
      <xdr:rowOff>74749</xdr:rowOff>
    </xdr:to>
    <xdr:sp macro="" textlink="">
      <xdr:nvSpPr>
        <xdr:cNvPr id="849" name="楕円 848"/>
        <xdr:cNvSpPr/>
      </xdr:nvSpPr>
      <xdr:spPr>
        <a:xfrm>
          <a:off x="19494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23949</xdr:rowOff>
    </xdr:to>
    <xdr:cxnSp macro="">
      <xdr:nvCxnSpPr>
        <xdr:cNvPr id="850" name="直線コネクタ 849"/>
        <xdr:cNvCxnSpPr/>
      </xdr:nvCxnSpPr>
      <xdr:spPr>
        <a:xfrm flipV="1">
          <a:off x="19545300" y="1783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157662</xdr:rowOff>
    </xdr:from>
    <xdr:to>
      <xdr:col>98</xdr:col>
      <xdr:colOff>38100</xdr:colOff>
      <xdr:row>104</xdr:row>
      <xdr:rowOff>87812</xdr:rowOff>
    </xdr:to>
    <xdr:sp macro="" textlink="">
      <xdr:nvSpPr>
        <xdr:cNvPr id="851" name="楕円 850"/>
        <xdr:cNvSpPr/>
      </xdr:nvSpPr>
      <xdr:spPr>
        <a:xfrm>
          <a:off x="18605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23949</xdr:rowOff>
    </xdr:from>
    <xdr:to>
      <xdr:col>102</xdr:col>
      <xdr:colOff>114300</xdr:colOff>
      <xdr:row>104</xdr:row>
      <xdr:rowOff>37012</xdr:rowOff>
    </xdr:to>
    <xdr:cxnSp macro="">
      <xdr:nvCxnSpPr>
        <xdr:cNvPr id="852" name="直線コネクタ 851"/>
        <xdr:cNvCxnSpPr/>
      </xdr:nvCxnSpPr>
      <xdr:spPr>
        <a:xfrm flipV="1">
          <a:off x="18656300" y="1785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853" name="n_1aveValue【公民館】&#10;一人当たり面積"/>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92001</xdr:rowOff>
    </xdr:from>
    <xdr:ext cx="469744" cy="259045"/>
    <xdr:sp macro="" textlink="">
      <xdr:nvSpPr>
        <xdr:cNvPr id="854" name="n_2aveValue【公民館】&#10;一人当たり面積"/>
        <xdr:cNvSpPr txBox="1"/>
      </xdr:nvSpPr>
      <xdr:spPr>
        <a:xfrm>
          <a:off x="20199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51179</xdr:rowOff>
    </xdr:from>
    <xdr:ext cx="469744" cy="259045"/>
    <xdr:sp macro="" textlink="">
      <xdr:nvSpPr>
        <xdr:cNvPr id="855" name="n_3aveValue【公民館】&#10;一人当たり面積"/>
        <xdr:cNvSpPr txBox="1"/>
      </xdr:nvSpPr>
      <xdr:spPr>
        <a:xfrm>
          <a:off x="19310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87103</xdr:rowOff>
    </xdr:from>
    <xdr:ext cx="469744" cy="259045"/>
    <xdr:sp macro="" textlink="">
      <xdr:nvSpPr>
        <xdr:cNvPr id="856" name="n_4aveValue【公民館】&#10;一人当たり面積"/>
        <xdr:cNvSpPr txBox="1"/>
      </xdr:nvSpPr>
      <xdr:spPr>
        <a:xfrm>
          <a:off x="18421427"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48821</xdr:rowOff>
    </xdr:from>
    <xdr:ext cx="469744" cy="259045"/>
    <xdr:sp macro="" textlink="">
      <xdr:nvSpPr>
        <xdr:cNvPr id="857" name="n_1mainValue【公民館】&#10;一人当たり面積"/>
        <xdr:cNvSpPr txBox="1"/>
      </xdr:nvSpPr>
      <xdr:spPr>
        <a:xfrm>
          <a:off x="21075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58" name="n_2mainValue【公民館】&#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91276</xdr:rowOff>
    </xdr:from>
    <xdr:ext cx="469744" cy="259045"/>
    <xdr:sp macro="" textlink="">
      <xdr:nvSpPr>
        <xdr:cNvPr id="859" name="n_3mainValue【公民館】&#10;一人当たり面積"/>
        <xdr:cNvSpPr txBox="1"/>
      </xdr:nvSpPr>
      <xdr:spPr>
        <a:xfrm>
          <a:off x="19310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104339</xdr:rowOff>
    </xdr:from>
    <xdr:ext cx="469744" cy="259045"/>
    <xdr:sp macro="" textlink="">
      <xdr:nvSpPr>
        <xdr:cNvPr id="860" name="n_4mainValue【公民館】&#10;一人当たり面積"/>
        <xdr:cNvSpPr txBox="1"/>
      </xdr:nvSpPr>
      <xdr:spPr>
        <a:xfrm>
          <a:off x="184214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類似団体と比較して特に有形固定資産減価償却率が高い施設は、公営住宅、公民館であり、特に低い施設は、学校施設、道路である。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公営住宅については、保有施設の９割が有形固定資産減価償却率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％を超えており、全体的に老朽化が進んでいる。平成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し、それに基づき境住宅及び沖浦住宅について解体撤去工事等を実施したことにより一定の数値の減少は見込まれるものの、依然として高い水準にあるため、今後も同計画により、令和８年度までに廃止・解体等を含めた再編に取り組んでい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近年立て続けに耐震化・老朽化対策に伴う大規模改修を実施したことにより、有形固定資産減価償却率は低くなっている。しかし、人口減少の影響により一人当たりの面積は平均値を大きく上回っている状況にあるため、維持管理経費の増加に留意しながら、適切な管理運営を検討す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73" name="直線コネクタ 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75" name="直線コネクタ 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77" name="直線コネクタ 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78" name="【体育館・プール】&#10;有形固定資産減価償却率平均値テキスト"/>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79" name="フローチャート: 判断 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80" name="フローチャート: 判断 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81" name="フローチャート: 判断 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83" name="フローチャート: 判断 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89" name="楕円 88"/>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90" name="【体育館・プール】&#10;有形固定資産減価償却率該当値テキスト"/>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135890</xdr:rowOff>
    </xdr:from>
    <xdr:to>
      <xdr:col>20</xdr:col>
      <xdr:colOff>38100</xdr:colOff>
      <xdr:row>62</xdr:row>
      <xdr:rowOff>66040</xdr:rowOff>
    </xdr:to>
    <xdr:sp macro="" textlink="">
      <xdr:nvSpPr>
        <xdr:cNvPr id="91" name="楕円 90"/>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66675</xdr:rowOff>
    </xdr:to>
    <xdr:cxnSp macro="">
      <xdr:nvCxnSpPr>
        <xdr:cNvPr id="92" name="直線コネクタ 91"/>
        <xdr:cNvCxnSpPr/>
      </xdr:nvCxnSpPr>
      <xdr:spPr>
        <a:xfrm>
          <a:off x="3797300" y="106451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93" name="楕円 92"/>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15240</xdr:rowOff>
    </xdr:to>
    <xdr:cxnSp macro="">
      <xdr:nvCxnSpPr>
        <xdr:cNvPr id="94" name="直線コネクタ 93"/>
        <xdr:cNvCxnSpPr/>
      </xdr:nvCxnSpPr>
      <xdr:spPr>
        <a:xfrm>
          <a:off x="2908300" y="1059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88265</xdr:rowOff>
    </xdr:from>
    <xdr:to>
      <xdr:col>10</xdr:col>
      <xdr:colOff>165100</xdr:colOff>
      <xdr:row>62</xdr:row>
      <xdr:rowOff>18415</xdr:rowOff>
    </xdr:to>
    <xdr:sp macro="" textlink="">
      <xdr:nvSpPr>
        <xdr:cNvPr id="95" name="楕円 94"/>
        <xdr:cNvSpPr/>
      </xdr:nvSpPr>
      <xdr:spPr>
        <a:xfrm>
          <a:off x="196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139065</xdr:rowOff>
    </xdr:to>
    <xdr:cxnSp macro="">
      <xdr:nvCxnSpPr>
        <xdr:cNvPr id="96" name="直線コネクタ 95"/>
        <xdr:cNvCxnSpPr/>
      </xdr:nvCxnSpPr>
      <xdr:spPr>
        <a:xfrm flipV="1">
          <a:off x="2019300" y="10591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97" name="楕円 96"/>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139065</xdr:rowOff>
    </xdr:to>
    <xdr:cxnSp macro="">
      <xdr:nvCxnSpPr>
        <xdr:cNvPr id="98" name="直線コネクタ 97"/>
        <xdr:cNvCxnSpPr/>
      </xdr:nvCxnSpPr>
      <xdr:spPr>
        <a:xfrm>
          <a:off x="1130300" y="105422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99" name="n_1aveValue【体育館・プール】&#10;有形固定資産減価償却率"/>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00" name="n_2aveValue【体育館・プール】&#10;有形固定資産減価償却率"/>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01" name="n_3aveValue【体育館・プール】&#10;有形固定資産減価償却率"/>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102" name="n_4aveValue【体育館・プール】&#10;有形固定資産減価償却率"/>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57167</xdr:rowOff>
    </xdr:from>
    <xdr:ext cx="405111" cy="259045"/>
    <xdr:sp macro="" textlink="">
      <xdr:nvSpPr>
        <xdr:cNvPr id="103" name="n_1mainValue【体育館・プール】&#10;有形固定資産減価償却率"/>
        <xdr:cNvSpPr txBox="1"/>
      </xdr:nvSpPr>
      <xdr:spPr>
        <a:xfrm>
          <a:off x="3582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04" name="n_2mainValue【体育館・プー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05" name="n_3mainValue【体育館・プール】&#10;有形固定資産減価償却率"/>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106" name="n_4mainValue【体育館・プール】&#10;有形固定資産減価償却率"/>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34" name="直線コネクタ 1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36" name="直線コネクタ 1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8" name="直線コネクタ 1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139" name="【体育館・プール】&#10;一人当たり面積平均値テキスト"/>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40" name="フローチャート: 判断 1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41" name="フローチャート: 判断 140"/>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142" name="フローチャート: 判断 141"/>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143" name="フローチャート: 判断 1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144" name="フローチャート: 判断 143"/>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56356</xdr:rowOff>
    </xdr:from>
    <xdr:to>
      <xdr:col>55</xdr:col>
      <xdr:colOff>50800</xdr:colOff>
      <xdr:row>60</xdr:row>
      <xdr:rowOff>157956</xdr:rowOff>
    </xdr:to>
    <xdr:sp macro="" textlink="">
      <xdr:nvSpPr>
        <xdr:cNvPr id="150" name="楕円 149"/>
        <xdr:cNvSpPr/>
      </xdr:nvSpPr>
      <xdr:spPr>
        <a:xfrm>
          <a:off x="10426700" y="10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79233</xdr:rowOff>
    </xdr:from>
    <xdr:ext cx="469744" cy="259045"/>
    <xdr:sp macro="" textlink="">
      <xdr:nvSpPr>
        <xdr:cNvPr id="151" name="【体育館・プール】&#10;一人当たり面積該当値テキスト"/>
        <xdr:cNvSpPr txBox="1"/>
      </xdr:nvSpPr>
      <xdr:spPr>
        <a:xfrm>
          <a:off x="10515600" y="101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152" name="楕円 151"/>
        <xdr:cNvSpPr/>
      </xdr:nvSpPr>
      <xdr:spPr>
        <a:xfrm>
          <a:off x="958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107156</xdr:rowOff>
    </xdr:from>
    <xdr:to>
      <xdr:col>55</xdr:col>
      <xdr:colOff>0</xdr:colOff>
      <xdr:row>60</xdr:row>
      <xdr:rowOff>125730</xdr:rowOff>
    </xdr:to>
    <xdr:cxnSp macro="">
      <xdr:nvCxnSpPr>
        <xdr:cNvPr id="153" name="直線コネクタ 152"/>
        <xdr:cNvCxnSpPr/>
      </xdr:nvCxnSpPr>
      <xdr:spPr>
        <a:xfrm flipV="1">
          <a:off x="9639300" y="10394156"/>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94932</xdr:rowOff>
    </xdr:from>
    <xdr:to>
      <xdr:col>46</xdr:col>
      <xdr:colOff>38100</xdr:colOff>
      <xdr:row>61</xdr:row>
      <xdr:rowOff>25082</xdr:rowOff>
    </xdr:to>
    <xdr:sp macro="" textlink="">
      <xdr:nvSpPr>
        <xdr:cNvPr id="154" name="楕円 153"/>
        <xdr:cNvSpPr/>
      </xdr:nvSpPr>
      <xdr:spPr>
        <a:xfrm>
          <a:off x="8699500" y="103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145732</xdr:rowOff>
    </xdr:to>
    <xdr:cxnSp macro="">
      <xdr:nvCxnSpPr>
        <xdr:cNvPr id="155" name="直線コネクタ 154"/>
        <xdr:cNvCxnSpPr/>
      </xdr:nvCxnSpPr>
      <xdr:spPr>
        <a:xfrm flipV="1">
          <a:off x="8750300" y="1041273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156" name="楕円 155"/>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145732</xdr:rowOff>
    </xdr:from>
    <xdr:to>
      <xdr:col>45</xdr:col>
      <xdr:colOff>177800</xdr:colOff>
      <xdr:row>60</xdr:row>
      <xdr:rowOff>160020</xdr:rowOff>
    </xdr:to>
    <xdr:cxnSp macro="">
      <xdr:nvCxnSpPr>
        <xdr:cNvPr id="157" name="直線コネクタ 156"/>
        <xdr:cNvCxnSpPr/>
      </xdr:nvCxnSpPr>
      <xdr:spPr>
        <a:xfrm flipV="1">
          <a:off x="7861300" y="1043273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104934</xdr:rowOff>
    </xdr:from>
    <xdr:to>
      <xdr:col>36</xdr:col>
      <xdr:colOff>165100</xdr:colOff>
      <xdr:row>61</xdr:row>
      <xdr:rowOff>35084</xdr:rowOff>
    </xdr:to>
    <xdr:sp macro="" textlink="">
      <xdr:nvSpPr>
        <xdr:cNvPr id="158" name="楕円 157"/>
        <xdr:cNvSpPr/>
      </xdr:nvSpPr>
      <xdr:spPr>
        <a:xfrm>
          <a:off x="6921500" y="103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155734</xdr:rowOff>
    </xdr:from>
    <xdr:to>
      <xdr:col>41</xdr:col>
      <xdr:colOff>50800</xdr:colOff>
      <xdr:row>60</xdr:row>
      <xdr:rowOff>160020</xdr:rowOff>
    </xdr:to>
    <xdr:cxnSp macro="">
      <xdr:nvCxnSpPr>
        <xdr:cNvPr id="159" name="直線コネクタ 158"/>
        <xdr:cNvCxnSpPr/>
      </xdr:nvCxnSpPr>
      <xdr:spPr>
        <a:xfrm>
          <a:off x="6972300" y="10442734"/>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160" name="n_1aveValue【体育館・プール】&#10;一人当たり面積"/>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73359</xdr:rowOff>
    </xdr:from>
    <xdr:ext cx="469744" cy="259045"/>
    <xdr:sp macro="" textlink="">
      <xdr:nvSpPr>
        <xdr:cNvPr id="161" name="n_2aveValue【体育館・プール】&#10;一人当たり面積"/>
        <xdr:cNvSpPr txBox="1"/>
      </xdr:nvSpPr>
      <xdr:spPr>
        <a:xfrm>
          <a:off x="8515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162" name="n_3aveValue【体育館・プール】&#10;一人当たり面積"/>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163" name="n_4aveValue【体育館・プール】&#10;一人当たり面積"/>
        <xdr:cNvSpPr txBox="1"/>
      </xdr:nvSpPr>
      <xdr:spPr>
        <a:xfrm>
          <a:off x="6737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21607</xdr:rowOff>
    </xdr:from>
    <xdr:ext cx="469744" cy="259045"/>
    <xdr:sp macro="" textlink="">
      <xdr:nvSpPr>
        <xdr:cNvPr id="164" name="n_1mainValue【体育館・プール】&#10;一人当たり面積"/>
        <xdr:cNvSpPr txBox="1"/>
      </xdr:nvSpPr>
      <xdr:spPr>
        <a:xfrm>
          <a:off x="93917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41609</xdr:rowOff>
    </xdr:from>
    <xdr:ext cx="469744" cy="259045"/>
    <xdr:sp macro="" textlink="">
      <xdr:nvSpPr>
        <xdr:cNvPr id="165" name="n_2mainValue【体育館・プール】&#10;一人当たり面積"/>
        <xdr:cNvSpPr txBox="1"/>
      </xdr:nvSpPr>
      <xdr:spPr>
        <a:xfrm>
          <a:off x="8515427" y="101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55897</xdr:rowOff>
    </xdr:from>
    <xdr:ext cx="469744" cy="259045"/>
    <xdr:sp macro="" textlink="">
      <xdr:nvSpPr>
        <xdr:cNvPr id="166" name="n_3mainValue【体育館・プール】&#10;一人当たり面積"/>
        <xdr:cNvSpPr txBox="1"/>
      </xdr:nvSpPr>
      <xdr:spPr>
        <a:xfrm>
          <a:off x="7626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51611</xdr:rowOff>
    </xdr:from>
    <xdr:ext cx="469744" cy="259045"/>
    <xdr:sp macro="" textlink="">
      <xdr:nvSpPr>
        <xdr:cNvPr id="167" name="n_4mainValue【体育館・プール】&#10;一人当たり面積"/>
        <xdr:cNvSpPr txBox="1"/>
      </xdr:nvSpPr>
      <xdr:spPr>
        <a:xfrm>
          <a:off x="6737427" y="1016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192" name="直線コネクタ 191"/>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193"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194" name="直線コネクタ 193"/>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195" name="【福祉施設】&#10;有形固定資産減価償却率最大値テキスト"/>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196" name="直線コネクタ 195"/>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197" name="【福祉施設】&#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98" name="フローチャート: 判断 1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9" name="フローチャート: 判断 198"/>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00" name="フローチャート: 判断 199"/>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01" name="フローチャート: 判断 200"/>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02" name="フローチャート: 判断 201"/>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208" name="楕円 207"/>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209" name="【福祉施設】&#10;有形固定資産減価償却率該当値テキスト"/>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10" name="楕円 209"/>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17145</xdr:rowOff>
    </xdr:to>
    <xdr:cxnSp macro="">
      <xdr:nvCxnSpPr>
        <xdr:cNvPr id="211" name="直線コネクタ 210"/>
        <xdr:cNvCxnSpPr/>
      </xdr:nvCxnSpPr>
      <xdr:spPr>
        <a:xfrm>
          <a:off x="3797300" y="144018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212" name="楕円 211"/>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0</xdr:rowOff>
    </xdr:to>
    <xdr:cxnSp macro="">
      <xdr:nvCxnSpPr>
        <xdr:cNvPr id="213" name="直線コネクタ 212"/>
        <xdr:cNvCxnSpPr/>
      </xdr:nvCxnSpPr>
      <xdr:spPr>
        <a:xfrm>
          <a:off x="2908300" y="1437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14" name="楕円 213"/>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144780</xdr:rowOff>
    </xdr:to>
    <xdr:cxnSp macro="">
      <xdr:nvCxnSpPr>
        <xdr:cNvPr id="215" name="直線コネクタ 214"/>
        <xdr:cNvCxnSpPr/>
      </xdr:nvCxnSpPr>
      <xdr:spPr>
        <a:xfrm>
          <a:off x="2019300" y="14348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216" name="楕円 215"/>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118111</xdr:rowOff>
    </xdr:to>
    <xdr:cxnSp macro="">
      <xdr:nvCxnSpPr>
        <xdr:cNvPr id="217" name="直線コネクタ 216"/>
        <xdr:cNvCxnSpPr/>
      </xdr:nvCxnSpPr>
      <xdr:spPr>
        <a:xfrm>
          <a:off x="1130300" y="14342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8"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19"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20" name="n_3aveValue【福祉施設】&#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21" name="n_4aveValue【福祉施設】&#10;有形固定資産減価償却率"/>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22"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23" name="n_2mainValue【福祉施設】&#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224" name="n_3mainValue【福祉施設】&#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225" name="n_4mainValue【福祉施設】&#10;有形固定資産減価償却率"/>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51" name="直線コネクタ 250"/>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2"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3" name="直線コネクタ 252"/>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54" name="【福祉施設】&#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55" name="直線コネクタ 25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256"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57" name="フローチャート: 判断 2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8" name="フローチャート: 判断 257"/>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259" name="フローチャート: 判断 258"/>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260" name="フローチャート: 判断 259"/>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261" name="フローチャート: 判断 260"/>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99968</xdr:rowOff>
    </xdr:from>
    <xdr:to>
      <xdr:col>55</xdr:col>
      <xdr:colOff>50800</xdr:colOff>
      <xdr:row>78</xdr:row>
      <xdr:rowOff>30118</xdr:rowOff>
    </xdr:to>
    <xdr:sp macro="" textlink="">
      <xdr:nvSpPr>
        <xdr:cNvPr id="267" name="楕円 266"/>
        <xdr:cNvSpPr/>
      </xdr:nvSpPr>
      <xdr:spPr>
        <a:xfrm>
          <a:off x="104267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52995</xdr:rowOff>
    </xdr:from>
    <xdr:ext cx="469744" cy="259045"/>
    <xdr:sp macro="" textlink="">
      <xdr:nvSpPr>
        <xdr:cNvPr id="268" name="【福祉施設】&#10;一人当たり面積該当値テキスト"/>
        <xdr:cNvSpPr txBox="1"/>
      </xdr:nvSpPr>
      <xdr:spPr>
        <a:xfrm>
          <a:off x="10515600" y="132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139156</xdr:rowOff>
    </xdr:from>
    <xdr:to>
      <xdr:col>50</xdr:col>
      <xdr:colOff>165100</xdr:colOff>
      <xdr:row>78</xdr:row>
      <xdr:rowOff>69306</xdr:rowOff>
    </xdr:to>
    <xdr:sp macro="" textlink="">
      <xdr:nvSpPr>
        <xdr:cNvPr id="269" name="楕円 268"/>
        <xdr:cNvSpPr/>
      </xdr:nvSpPr>
      <xdr:spPr>
        <a:xfrm>
          <a:off x="9588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150768</xdr:rowOff>
    </xdr:from>
    <xdr:to>
      <xdr:col>55</xdr:col>
      <xdr:colOff>0</xdr:colOff>
      <xdr:row>78</xdr:row>
      <xdr:rowOff>18506</xdr:rowOff>
    </xdr:to>
    <xdr:cxnSp macro="">
      <xdr:nvCxnSpPr>
        <xdr:cNvPr id="270" name="直線コネクタ 269"/>
        <xdr:cNvCxnSpPr/>
      </xdr:nvCxnSpPr>
      <xdr:spPr>
        <a:xfrm flipV="1">
          <a:off x="9639300" y="133524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363</xdr:rowOff>
    </xdr:from>
    <xdr:to>
      <xdr:col>46</xdr:col>
      <xdr:colOff>38100</xdr:colOff>
      <xdr:row>78</xdr:row>
      <xdr:rowOff>101963</xdr:rowOff>
    </xdr:to>
    <xdr:sp macro="" textlink="">
      <xdr:nvSpPr>
        <xdr:cNvPr id="271" name="楕円 270"/>
        <xdr:cNvSpPr/>
      </xdr:nvSpPr>
      <xdr:spPr>
        <a:xfrm>
          <a:off x="8699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18506</xdr:rowOff>
    </xdr:from>
    <xdr:to>
      <xdr:col>50</xdr:col>
      <xdr:colOff>114300</xdr:colOff>
      <xdr:row>78</xdr:row>
      <xdr:rowOff>51163</xdr:rowOff>
    </xdr:to>
    <xdr:cxnSp macro="">
      <xdr:nvCxnSpPr>
        <xdr:cNvPr id="272" name="直線コネクタ 271"/>
        <xdr:cNvCxnSpPr/>
      </xdr:nvCxnSpPr>
      <xdr:spPr>
        <a:xfrm flipV="1">
          <a:off x="8750300" y="13391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29755</xdr:rowOff>
    </xdr:from>
    <xdr:to>
      <xdr:col>41</xdr:col>
      <xdr:colOff>101600</xdr:colOff>
      <xdr:row>78</xdr:row>
      <xdr:rowOff>131355</xdr:rowOff>
    </xdr:to>
    <xdr:sp macro="" textlink="">
      <xdr:nvSpPr>
        <xdr:cNvPr id="273" name="楕円 272"/>
        <xdr:cNvSpPr/>
      </xdr:nvSpPr>
      <xdr:spPr>
        <a:xfrm>
          <a:off x="7810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51163</xdr:rowOff>
    </xdr:from>
    <xdr:to>
      <xdr:col>45</xdr:col>
      <xdr:colOff>177800</xdr:colOff>
      <xdr:row>78</xdr:row>
      <xdr:rowOff>80555</xdr:rowOff>
    </xdr:to>
    <xdr:cxnSp macro="">
      <xdr:nvCxnSpPr>
        <xdr:cNvPr id="274" name="直線コネクタ 273"/>
        <xdr:cNvCxnSpPr/>
      </xdr:nvCxnSpPr>
      <xdr:spPr>
        <a:xfrm flipV="1">
          <a:off x="7861300" y="134242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49349</xdr:rowOff>
    </xdr:from>
    <xdr:to>
      <xdr:col>36</xdr:col>
      <xdr:colOff>165100</xdr:colOff>
      <xdr:row>78</xdr:row>
      <xdr:rowOff>150949</xdr:rowOff>
    </xdr:to>
    <xdr:sp macro="" textlink="">
      <xdr:nvSpPr>
        <xdr:cNvPr id="275" name="楕円 274"/>
        <xdr:cNvSpPr/>
      </xdr:nvSpPr>
      <xdr:spPr>
        <a:xfrm>
          <a:off x="6921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80555</xdr:rowOff>
    </xdr:from>
    <xdr:to>
      <xdr:col>41</xdr:col>
      <xdr:colOff>50800</xdr:colOff>
      <xdr:row>78</xdr:row>
      <xdr:rowOff>100149</xdr:rowOff>
    </xdr:to>
    <xdr:cxnSp macro="">
      <xdr:nvCxnSpPr>
        <xdr:cNvPr id="276" name="直線コネクタ 275"/>
        <xdr:cNvCxnSpPr/>
      </xdr:nvCxnSpPr>
      <xdr:spPr>
        <a:xfrm flipV="1">
          <a:off x="6972300" y="13453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277" name="n_1aveValue【福祉施設】&#10;一人当たり面積"/>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278" name="n_2aveValue【福祉施設】&#10;一人当たり面積"/>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279" name="n_3aveValue【福祉施設】&#10;一人当たり面積"/>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280" name="n_4aveValue【福祉施設】&#10;一人当たり面積"/>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85833</xdr:rowOff>
    </xdr:from>
    <xdr:ext cx="469744" cy="259045"/>
    <xdr:sp macro="" textlink="">
      <xdr:nvSpPr>
        <xdr:cNvPr id="281" name="n_1mainValue【福祉施設】&#10;一人当たり面積"/>
        <xdr:cNvSpPr txBox="1"/>
      </xdr:nvSpPr>
      <xdr:spPr>
        <a:xfrm>
          <a:off x="9391727" y="131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118490</xdr:rowOff>
    </xdr:from>
    <xdr:ext cx="469744" cy="259045"/>
    <xdr:sp macro="" textlink="">
      <xdr:nvSpPr>
        <xdr:cNvPr id="282" name="n_2mainValue【福祉施設】&#10;一人当たり面積"/>
        <xdr:cNvSpPr txBox="1"/>
      </xdr:nvSpPr>
      <xdr:spPr>
        <a:xfrm>
          <a:off x="8515427" y="131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147882</xdr:rowOff>
    </xdr:from>
    <xdr:ext cx="469744" cy="259045"/>
    <xdr:sp macro="" textlink="">
      <xdr:nvSpPr>
        <xdr:cNvPr id="283" name="n_3mainValue【福祉施設】&#10;一人当たり面積"/>
        <xdr:cNvSpPr txBox="1"/>
      </xdr:nvSpPr>
      <xdr:spPr>
        <a:xfrm>
          <a:off x="7626427"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167476</xdr:rowOff>
    </xdr:from>
    <xdr:ext cx="469744" cy="259045"/>
    <xdr:sp macro="" textlink="">
      <xdr:nvSpPr>
        <xdr:cNvPr id="284" name="n_4mainValue【福祉施設】&#10;一人当たり面積"/>
        <xdr:cNvSpPr txBox="1"/>
      </xdr:nvSpPr>
      <xdr:spPr>
        <a:xfrm>
          <a:off x="6737427" y="131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10" name="直線コネクタ 309"/>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11" name="【市民会館】&#10;有形固定資産減価償却率最小値テキスト"/>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12" name="直線コネクタ 311"/>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4" name="直線コネクタ 3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15"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6" name="フローチャート: 判断 31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17" name="フローチャート: 判断 316"/>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18" name="フローチャート: 判断 317"/>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19" name="フローチャート: 判断 318"/>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20" name="フローチャート: 判断 319"/>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138068</xdr:rowOff>
    </xdr:from>
    <xdr:to>
      <xdr:col>24</xdr:col>
      <xdr:colOff>114300</xdr:colOff>
      <xdr:row>100</xdr:row>
      <xdr:rowOff>68218</xdr:rowOff>
    </xdr:to>
    <xdr:sp macro="" textlink="">
      <xdr:nvSpPr>
        <xdr:cNvPr id="326" name="楕円 325"/>
        <xdr:cNvSpPr/>
      </xdr:nvSpPr>
      <xdr:spPr>
        <a:xfrm>
          <a:off x="45847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91095</xdr:rowOff>
    </xdr:from>
    <xdr:ext cx="340478" cy="259045"/>
    <xdr:sp macro="" textlink="">
      <xdr:nvSpPr>
        <xdr:cNvPr id="327" name="【市民会館】&#10;有形固定資産減価償却率該当値テキスト"/>
        <xdr:cNvSpPr txBox="1"/>
      </xdr:nvSpPr>
      <xdr:spPr>
        <a:xfrm>
          <a:off x="4673600" y="17064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28" name="楕円 327"/>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17418</xdr:rowOff>
    </xdr:from>
    <xdr:to>
      <xdr:col>24</xdr:col>
      <xdr:colOff>63500</xdr:colOff>
      <xdr:row>104</xdr:row>
      <xdr:rowOff>139881</xdr:rowOff>
    </xdr:to>
    <xdr:cxnSp macro="">
      <xdr:nvCxnSpPr>
        <xdr:cNvPr id="329" name="直線コネクタ 328"/>
        <xdr:cNvCxnSpPr/>
      </xdr:nvCxnSpPr>
      <xdr:spPr>
        <a:xfrm flipV="1">
          <a:off x="3797300" y="17162418"/>
          <a:ext cx="838200" cy="80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44994</xdr:rowOff>
    </xdr:from>
    <xdr:to>
      <xdr:col>15</xdr:col>
      <xdr:colOff>101600</xdr:colOff>
      <xdr:row>104</xdr:row>
      <xdr:rowOff>146594</xdr:rowOff>
    </xdr:to>
    <xdr:sp macro="" textlink="">
      <xdr:nvSpPr>
        <xdr:cNvPr id="330" name="楕円 329"/>
        <xdr:cNvSpPr/>
      </xdr:nvSpPr>
      <xdr:spPr>
        <a:xfrm>
          <a:off x="2857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139881</xdr:rowOff>
    </xdr:to>
    <xdr:cxnSp macro="">
      <xdr:nvCxnSpPr>
        <xdr:cNvPr id="331" name="直線コネクタ 330"/>
        <xdr:cNvCxnSpPr/>
      </xdr:nvCxnSpPr>
      <xdr:spPr>
        <a:xfrm>
          <a:off x="2908300" y="1792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23768</xdr:rowOff>
    </xdr:from>
    <xdr:to>
      <xdr:col>10</xdr:col>
      <xdr:colOff>165100</xdr:colOff>
      <xdr:row>108</xdr:row>
      <xdr:rowOff>125368</xdr:rowOff>
    </xdr:to>
    <xdr:sp macro="" textlink="">
      <xdr:nvSpPr>
        <xdr:cNvPr id="332" name="楕円 331"/>
        <xdr:cNvSpPr/>
      </xdr:nvSpPr>
      <xdr:spPr>
        <a:xfrm>
          <a:off x="1968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108</xdr:row>
      <xdr:rowOff>74568</xdr:rowOff>
    </xdr:to>
    <xdr:cxnSp macro="">
      <xdr:nvCxnSpPr>
        <xdr:cNvPr id="333" name="直線コネクタ 332"/>
        <xdr:cNvCxnSpPr/>
      </xdr:nvCxnSpPr>
      <xdr:spPr>
        <a:xfrm flipV="1">
          <a:off x="2019300" y="17926594"/>
          <a:ext cx="889000" cy="6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10705</xdr:rowOff>
    </xdr:from>
    <xdr:to>
      <xdr:col>6</xdr:col>
      <xdr:colOff>38100</xdr:colOff>
      <xdr:row>108</xdr:row>
      <xdr:rowOff>112305</xdr:rowOff>
    </xdr:to>
    <xdr:sp macro="" textlink="">
      <xdr:nvSpPr>
        <xdr:cNvPr id="334" name="楕円 333"/>
        <xdr:cNvSpPr/>
      </xdr:nvSpPr>
      <xdr:spPr>
        <a:xfrm>
          <a:off x="1079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61505</xdr:rowOff>
    </xdr:from>
    <xdr:to>
      <xdr:col>10</xdr:col>
      <xdr:colOff>114300</xdr:colOff>
      <xdr:row>108</xdr:row>
      <xdr:rowOff>74568</xdr:rowOff>
    </xdr:to>
    <xdr:cxnSp macro="">
      <xdr:nvCxnSpPr>
        <xdr:cNvPr id="335" name="直線コネクタ 334"/>
        <xdr:cNvCxnSpPr/>
      </xdr:nvCxnSpPr>
      <xdr:spPr>
        <a:xfrm>
          <a:off x="1130300" y="185781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36"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337" name="n_2aveValue【市民会館】&#10;有形固定資産減価償却率"/>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338"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39" name="n_4aveValue【市民会館】&#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340" name="n_1main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163121</xdr:rowOff>
    </xdr:from>
    <xdr:ext cx="405111" cy="259045"/>
    <xdr:sp macro="" textlink="">
      <xdr:nvSpPr>
        <xdr:cNvPr id="341" name="n_2mainValue【市民会館】&#10;有形固定資産減価償却率"/>
        <xdr:cNvSpPr txBox="1"/>
      </xdr:nvSpPr>
      <xdr:spPr>
        <a:xfrm>
          <a:off x="2705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116495</xdr:rowOff>
    </xdr:from>
    <xdr:ext cx="405111" cy="259045"/>
    <xdr:sp macro="" textlink="">
      <xdr:nvSpPr>
        <xdr:cNvPr id="342" name="n_3mainValue【市民会館】&#10;有形固定資産減価償却率"/>
        <xdr:cNvSpPr txBox="1"/>
      </xdr:nvSpPr>
      <xdr:spPr>
        <a:xfrm>
          <a:off x="1816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103432</xdr:rowOff>
    </xdr:from>
    <xdr:ext cx="405111" cy="259045"/>
    <xdr:sp macro="" textlink="">
      <xdr:nvSpPr>
        <xdr:cNvPr id="343" name="n_4mainValue【市民会館】&#10;有形固定資産減価償却率"/>
        <xdr:cNvSpPr txBox="1"/>
      </xdr:nvSpPr>
      <xdr:spPr>
        <a:xfrm>
          <a:off x="927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369" name="直線コネクタ 368"/>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370" name="【市民会館】&#10;一人当たり面積最小値テキスト"/>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371" name="直線コネクタ 370"/>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72"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73" name="直線コネクタ 372"/>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374" name="【市民会館】&#10;一人当たり面積平均値テキスト"/>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75" name="フローチャート: 判断 374"/>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376" name="フローチャート: 判断 375"/>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377" name="フローチャート: 判断 376"/>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378" name="フローチャート: 判断 377"/>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79" name="フローチャート: 判断 378"/>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85" name="楕円 384"/>
        <xdr:cNvSpPr/>
      </xdr:nvSpPr>
      <xdr:spPr>
        <a:xfrm>
          <a:off x="10426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29953</xdr:rowOff>
    </xdr:from>
    <xdr:ext cx="469744" cy="259045"/>
    <xdr:sp macro="" textlink="">
      <xdr:nvSpPr>
        <xdr:cNvPr id="386" name="【市民会館】&#10;一人当たり面積該当値テキスト"/>
        <xdr:cNvSpPr txBox="1"/>
      </xdr:nvSpPr>
      <xdr:spPr>
        <a:xfrm>
          <a:off x="10515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387" name="楕円 386"/>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102326</xdr:rowOff>
    </xdr:to>
    <xdr:cxnSp macro="">
      <xdr:nvCxnSpPr>
        <xdr:cNvPr id="388" name="直線コネクタ 387"/>
        <xdr:cNvCxnSpPr/>
      </xdr:nvCxnSpPr>
      <xdr:spPr>
        <a:xfrm>
          <a:off x="9639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89" name="楕円 388"/>
        <xdr:cNvSpPr/>
      </xdr:nvSpPr>
      <xdr:spPr>
        <a:xfrm>
          <a:off x="8699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108857</xdr:rowOff>
    </xdr:to>
    <xdr:cxnSp macro="">
      <xdr:nvCxnSpPr>
        <xdr:cNvPr id="390" name="直線コネクタ 389"/>
        <xdr:cNvCxnSpPr/>
      </xdr:nvCxnSpPr>
      <xdr:spPr>
        <a:xfrm flipV="1">
          <a:off x="8750300" y="1827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391" name="楕円 390"/>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108857</xdr:rowOff>
    </xdr:from>
    <xdr:to>
      <xdr:col>45</xdr:col>
      <xdr:colOff>177800</xdr:colOff>
      <xdr:row>107</xdr:row>
      <xdr:rowOff>12519</xdr:rowOff>
    </xdr:to>
    <xdr:cxnSp macro="">
      <xdr:nvCxnSpPr>
        <xdr:cNvPr id="392" name="直線コネクタ 391"/>
        <xdr:cNvCxnSpPr/>
      </xdr:nvCxnSpPr>
      <xdr:spPr>
        <a:xfrm flipV="1">
          <a:off x="7861300" y="182825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142966</xdr:rowOff>
    </xdr:from>
    <xdr:to>
      <xdr:col>36</xdr:col>
      <xdr:colOff>165100</xdr:colOff>
      <xdr:row>107</xdr:row>
      <xdr:rowOff>73116</xdr:rowOff>
    </xdr:to>
    <xdr:sp macro="" textlink="">
      <xdr:nvSpPr>
        <xdr:cNvPr id="393" name="楕円 392"/>
        <xdr:cNvSpPr/>
      </xdr:nvSpPr>
      <xdr:spPr>
        <a:xfrm>
          <a:off x="692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12519</xdr:rowOff>
    </xdr:from>
    <xdr:to>
      <xdr:col>41</xdr:col>
      <xdr:colOff>50800</xdr:colOff>
      <xdr:row>107</xdr:row>
      <xdr:rowOff>22316</xdr:rowOff>
    </xdr:to>
    <xdr:cxnSp macro="">
      <xdr:nvCxnSpPr>
        <xdr:cNvPr id="394" name="直線コネクタ 393"/>
        <xdr:cNvCxnSpPr/>
      </xdr:nvCxnSpPr>
      <xdr:spPr>
        <a:xfrm flipV="1">
          <a:off x="6972300" y="1835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99440</xdr:rowOff>
    </xdr:from>
    <xdr:ext cx="469744" cy="259045"/>
    <xdr:sp macro="" textlink="">
      <xdr:nvSpPr>
        <xdr:cNvPr id="395" name="n_1aveValue【市民会館】&#10;一人当たり面積"/>
        <xdr:cNvSpPr txBox="1"/>
      </xdr:nvSpPr>
      <xdr:spPr>
        <a:xfrm>
          <a:off x="9391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396" name="n_2aveValue【市民会館】&#10;一人当たり面積"/>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397" name="n_3aveValue【市民会館】&#10;一人当たり面積"/>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398"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399"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00" name="n_2main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401" name="n_3mainValue【市民会館】&#10;一人当たり面積"/>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64243</xdr:rowOff>
    </xdr:from>
    <xdr:ext cx="469744" cy="259045"/>
    <xdr:sp macro="" textlink="">
      <xdr:nvSpPr>
        <xdr:cNvPr id="402" name="n_4mainValue【市民会館】&#10;一人当たり面積"/>
        <xdr:cNvSpPr txBox="1"/>
      </xdr:nvSpPr>
      <xdr:spPr>
        <a:xfrm>
          <a:off x="6737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5" name="テキスト ボックス 41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5" name="テキスト ボックス 42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28" name="直線コネクタ 427"/>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9" name="【一般廃棄物処理施設】&#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30" name="直線コネクタ 429"/>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31" name="【一般廃棄物処理施設】&#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32" name="直線コネクタ 431"/>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33" name="【一般廃棄物処理施設】&#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4" name="フローチャート: 判断 43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35" name="フローチャート: 判断 434"/>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36" name="フローチャート: 判断 435"/>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37" name="フローチャート: 判断 436"/>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38" name="フローチャート: 判断 437"/>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44994</xdr:rowOff>
    </xdr:from>
    <xdr:to>
      <xdr:col>85</xdr:col>
      <xdr:colOff>177800</xdr:colOff>
      <xdr:row>35</xdr:row>
      <xdr:rowOff>146594</xdr:rowOff>
    </xdr:to>
    <xdr:sp macro="" textlink="">
      <xdr:nvSpPr>
        <xdr:cNvPr id="444" name="楕円 443"/>
        <xdr:cNvSpPr/>
      </xdr:nvSpPr>
      <xdr:spPr>
        <a:xfrm>
          <a:off x="162687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67871</xdr:rowOff>
    </xdr:from>
    <xdr:ext cx="405111" cy="259045"/>
    <xdr:sp macro="" textlink="">
      <xdr:nvSpPr>
        <xdr:cNvPr id="445" name="【一般廃棄物処理施設】&#10;有形固定資産減価償却率該当値テキスト"/>
        <xdr:cNvSpPr txBox="1"/>
      </xdr:nvSpPr>
      <xdr:spPr>
        <a:xfrm>
          <a:off x="16357600" y="58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446" name="楕円 445"/>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95794</xdr:rowOff>
    </xdr:from>
    <xdr:to>
      <xdr:col>85</xdr:col>
      <xdr:colOff>127000</xdr:colOff>
      <xdr:row>36</xdr:row>
      <xdr:rowOff>79466</xdr:rowOff>
    </xdr:to>
    <xdr:cxnSp macro="">
      <xdr:nvCxnSpPr>
        <xdr:cNvPr id="447" name="直線コネクタ 446"/>
        <xdr:cNvCxnSpPr/>
      </xdr:nvCxnSpPr>
      <xdr:spPr>
        <a:xfrm flipV="1">
          <a:off x="15481300" y="609654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89081</xdr:rowOff>
    </xdr:from>
    <xdr:to>
      <xdr:col>76</xdr:col>
      <xdr:colOff>165100</xdr:colOff>
      <xdr:row>36</xdr:row>
      <xdr:rowOff>19231</xdr:rowOff>
    </xdr:to>
    <xdr:sp macro="" textlink="">
      <xdr:nvSpPr>
        <xdr:cNvPr id="448" name="楕円 447"/>
        <xdr:cNvSpPr/>
      </xdr:nvSpPr>
      <xdr:spPr>
        <a:xfrm>
          <a:off x="14541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139881</xdr:rowOff>
    </xdr:from>
    <xdr:to>
      <xdr:col>81</xdr:col>
      <xdr:colOff>50800</xdr:colOff>
      <xdr:row>36</xdr:row>
      <xdr:rowOff>79466</xdr:rowOff>
    </xdr:to>
    <xdr:cxnSp macro="">
      <xdr:nvCxnSpPr>
        <xdr:cNvPr id="449" name="直線コネクタ 448"/>
        <xdr:cNvCxnSpPr/>
      </xdr:nvCxnSpPr>
      <xdr:spPr>
        <a:xfrm>
          <a:off x="14592300" y="61406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44994</xdr:rowOff>
    </xdr:from>
    <xdr:to>
      <xdr:col>72</xdr:col>
      <xdr:colOff>38100</xdr:colOff>
      <xdr:row>35</xdr:row>
      <xdr:rowOff>146594</xdr:rowOff>
    </xdr:to>
    <xdr:sp macro="" textlink="">
      <xdr:nvSpPr>
        <xdr:cNvPr id="450" name="楕円 449"/>
        <xdr:cNvSpPr/>
      </xdr:nvSpPr>
      <xdr:spPr>
        <a:xfrm>
          <a:off x="13652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95794</xdr:rowOff>
    </xdr:from>
    <xdr:to>
      <xdr:col>76</xdr:col>
      <xdr:colOff>114300</xdr:colOff>
      <xdr:row>35</xdr:row>
      <xdr:rowOff>139881</xdr:rowOff>
    </xdr:to>
    <xdr:cxnSp macro="">
      <xdr:nvCxnSpPr>
        <xdr:cNvPr id="451" name="直線コネクタ 450"/>
        <xdr:cNvCxnSpPr/>
      </xdr:nvCxnSpPr>
      <xdr:spPr>
        <a:xfrm>
          <a:off x="13703300" y="60965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22134</xdr:rowOff>
    </xdr:from>
    <xdr:to>
      <xdr:col>67</xdr:col>
      <xdr:colOff>101600</xdr:colOff>
      <xdr:row>35</xdr:row>
      <xdr:rowOff>123734</xdr:rowOff>
    </xdr:to>
    <xdr:sp macro="" textlink="">
      <xdr:nvSpPr>
        <xdr:cNvPr id="452" name="楕円 451"/>
        <xdr:cNvSpPr/>
      </xdr:nvSpPr>
      <xdr:spPr>
        <a:xfrm>
          <a:off x="12763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72934</xdr:rowOff>
    </xdr:from>
    <xdr:to>
      <xdr:col>71</xdr:col>
      <xdr:colOff>177800</xdr:colOff>
      <xdr:row>35</xdr:row>
      <xdr:rowOff>95794</xdr:rowOff>
    </xdr:to>
    <xdr:cxnSp macro="">
      <xdr:nvCxnSpPr>
        <xdr:cNvPr id="453" name="直線コネクタ 452"/>
        <xdr:cNvCxnSpPr/>
      </xdr:nvCxnSpPr>
      <xdr:spPr>
        <a:xfrm>
          <a:off x="12814300" y="60736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454" name="n_1aveValue【一般廃棄物処理施設】&#10;有形固定資産減価償却率"/>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455" name="n_2aveValue【一般廃棄物処理施設】&#10;有形固定資産減価償却率"/>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456" name="n_3aveValue【一般廃棄物処理施設】&#10;有形固定資産減価償却率"/>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457" name="n_4aveValue【一般廃棄物処理施設】&#10;有形固定資産減価償却率"/>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458" name="n_1mainValue【一般廃棄物処理施設】&#10;有形固定資産減価償却率"/>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35758</xdr:rowOff>
    </xdr:from>
    <xdr:ext cx="405111" cy="259045"/>
    <xdr:sp macro="" textlink="">
      <xdr:nvSpPr>
        <xdr:cNvPr id="459" name="n_2mainValue【一般廃棄物処理施設】&#10;有形固定資産減価償却率"/>
        <xdr:cNvSpPr txBox="1"/>
      </xdr:nvSpPr>
      <xdr:spPr>
        <a:xfrm>
          <a:off x="14389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163121</xdr:rowOff>
    </xdr:from>
    <xdr:ext cx="405111" cy="259045"/>
    <xdr:sp macro="" textlink="">
      <xdr:nvSpPr>
        <xdr:cNvPr id="460" name="n_3mainValue【一般廃棄物処理施設】&#10;有形固定資産減価償却率"/>
        <xdr:cNvSpPr txBox="1"/>
      </xdr:nvSpPr>
      <xdr:spPr>
        <a:xfrm>
          <a:off x="13500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140261</xdr:rowOff>
    </xdr:from>
    <xdr:ext cx="405111" cy="259045"/>
    <xdr:sp macro="" textlink="">
      <xdr:nvSpPr>
        <xdr:cNvPr id="461" name="n_4mainValue【一般廃棄物処理施設】&#10;有形固定資産減価償却率"/>
        <xdr:cNvSpPr txBox="1"/>
      </xdr:nvSpPr>
      <xdr:spPr>
        <a:xfrm>
          <a:off x="12611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2" name="直線コネクタ 4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3" name="テキスト ボックス 47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4" name="直線コネクタ 4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5" name="テキスト ボックス 47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6" name="直線コネクタ 4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7" name="テキスト ボックス 47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8" name="直線コネクタ 4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9" name="テキスト ボックス 47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483" name="直線コネクタ 482"/>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484" name="【一般廃棄物処理施設】&#10;一人当たり有形固定資産（償却資産）額最小値テキスト"/>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485" name="直線コネクタ 484"/>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486" name="【一般廃棄物処理施設】&#10;一人当たり有形固定資産（償却資産）額最大値テキスト"/>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487" name="直線コネクタ 486"/>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31607</xdr:rowOff>
    </xdr:from>
    <xdr:ext cx="534377" cy="259045"/>
    <xdr:sp macro="" textlink="">
      <xdr:nvSpPr>
        <xdr:cNvPr id="488" name="【一般廃棄物処理施設】&#10;一人当たり有形固定資産（償却資産）額平均値テキスト"/>
        <xdr:cNvSpPr txBox="1"/>
      </xdr:nvSpPr>
      <xdr:spPr>
        <a:xfrm>
          <a:off x="22199600" y="671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489" name="フローチャート: 判断 488"/>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490" name="フローチャート: 判断 489"/>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491" name="フローチャート: 判断 490"/>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492" name="フローチャート: 判断 491"/>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493" name="フローチャート: 判断 492"/>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10368</xdr:rowOff>
    </xdr:from>
    <xdr:to>
      <xdr:col>116</xdr:col>
      <xdr:colOff>114300</xdr:colOff>
      <xdr:row>38</xdr:row>
      <xdr:rowOff>111968</xdr:rowOff>
    </xdr:to>
    <xdr:sp macro="" textlink="">
      <xdr:nvSpPr>
        <xdr:cNvPr id="499" name="楕円 498"/>
        <xdr:cNvSpPr/>
      </xdr:nvSpPr>
      <xdr:spPr>
        <a:xfrm>
          <a:off x="22110700" y="65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33244</xdr:rowOff>
    </xdr:from>
    <xdr:ext cx="599010" cy="259045"/>
    <xdr:sp macro="" textlink="">
      <xdr:nvSpPr>
        <xdr:cNvPr id="500" name="【一般廃棄物処理施設】&#10;一人当たり有形固定資産（償却資産）額該当値テキスト"/>
        <xdr:cNvSpPr txBox="1"/>
      </xdr:nvSpPr>
      <xdr:spPr>
        <a:xfrm>
          <a:off x="22199600" y="637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122907</xdr:rowOff>
    </xdr:from>
    <xdr:to>
      <xdr:col>112</xdr:col>
      <xdr:colOff>38100</xdr:colOff>
      <xdr:row>38</xdr:row>
      <xdr:rowOff>53057</xdr:rowOff>
    </xdr:to>
    <xdr:sp macro="" textlink="">
      <xdr:nvSpPr>
        <xdr:cNvPr id="501" name="楕円 500"/>
        <xdr:cNvSpPr/>
      </xdr:nvSpPr>
      <xdr:spPr>
        <a:xfrm>
          <a:off x="21272500" y="64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2257</xdr:rowOff>
    </xdr:from>
    <xdr:to>
      <xdr:col>116</xdr:col>
      <xdr:colOff>63500</xdr:colOff>
      <xdr:row>38</xdr:row>
      <xdr:rowOff>61168</xdr:rowOff>
    </xdr:to>
    <xdr:cxnSp macro="">
      <xdr:nvCxnSpPr>
        <xdr:cNvPr id="502" name="直線コネクタ 501"/>
        <xdr:cNvCxnSpPr/>
      </xdr:nvCxnSpPr>
      <xdr:spPr>
        <a:xfrm>
          <a:off x="21323300" y="6517357"/>
          <a:ext cx="8382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155130</xdr:rowOff>
    </xdr:from>
    <xdr:to>
      <xdr:col>107</xdr:col>
      <xdr:colOff>101600</xdr:colOff>
      <xdr:row>38</xdr:row>
      <xdr:rowOff>85280</xdr:rowOff>
    </xdr:to>
    <xdr:sp macro="" textlink="">
      <xdr:nvSpPr>
        <xdr:cNvPr id="503" name="楕円 502"/>
        <xdr:cNvSpPr/>
      </xdr:nvSpPr>
      <xdr:spPr>
        <a:xfrm>
          <a:off x="20383500" y="64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2257</xdr:rowOff>
    </xdr:from>
    <xdr:to>
      <xdr:col>111</xdr:col>
      <xdr:colOff>177800</xdr:colOff>
      <xdr:row>38</xdr:row>
      <xdr:rowOff>34481</xdr:rowOff>
    </xdr:to>
    <xdr:cxnSp macro="">
      <xdr:nvCxnSpPr>
        <xdr:cNvPr id="504" name="直線コネクタ 503"/>
        <xdr:cNvCxnSpPr/>
      </xdr:nvCxnSpPr>
      <xdr:spPr>
        <a:xfrm flipV="1">
          <a:off x="20434300" y="6517357"/>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40254</xdr:rowOff>
    </xdr:from>
    <xdr:to>
      <xdr:col>102</xdr:col>
      <xdr:colOff>165100</xdr:colOff>
      <xdr:row>38</xdr:row>
      <xdr:rowOff>141854</xdr:rowOff>
    </xdr:to>
    <xdr:sp macro="" textlink="">
      <xdr:nvSpPr>
        <xdr:cNvPr id="505" name="楕円 504"/>
        <xdr:cNvSpPr/>
      </xdr:nvSpPr>
      <xdr:spPr>
        <a:xfrm>
          <a:off x="19494500" y="65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34481</xdr:rowOff>
    </xdr:from>
    <xdr:to>
      <xdr:col>107</xdr:col>
      <xdr:colOff>50800</xdr:colOff>
      <xdr:row>38</xdr:row>
      <xdr:rowOff>91054</xdr:rowOff>
    </xdr:to>
    <xdr:cxnSp macro="">
      <xdr:nvCxnSpPr>
        <xdr:cNvPr id="506" name="直線コネクタ 505"/>
        <xdr:cNvCxnSpPr/>
      </xdr:nvCxnSpPr>
      <xdr:spPr>
        <a:xfrm flipV="1">
          <a:off x="19545300" y="6549581"/>
          <a:ext cx="889000" cy="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122272</xdr:rowOff>
    </xdr:from>
    <xdr:to>
      <xdr:col>98</xdr:col>
      <xdr:colOff>38100</xdr:colOff>
      <xdr:row>39</xdr:row>
      <xdr:rowOff>52422</xdr:rowOff>
    </xdr:to>
    <xdr:sp macro="" textlink="">
      <xdr:nvSpPr>
        <xdr:cNvPr id="507" name="楕円 506"/>
        <xdr:cNvSpPr/>
      </xdr:nvSpPr>
      <xdr:spPr>
        <a:xfrm>
          <a:off x="18605500" y="66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91054</xdr:rowOff>
    </xdr:from>
    <xdr:to>
      <xdr:col>102</xdr:col>
      <xdr:colOff>114300</xdr:colOff>
      <xdr:row>39</xdr:row>
      <xdr:rowOff>1622</xdr:rowOff>
    </xdr:to>
    <xdr:cxnSp macro="">
      <xdr:nvCxnSpPr>
        <xdr:cNvPr id="508" name="直線コネクタ 507"/>
        <xdr:cNvCxnSpPr/>
      </xdr:nvCxnSpPr>
      <xdr:spPr>
        <a:xfrm flipV="1">
          <a:off x="18656300" y="6606154"/>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164313</xdr:rowOff>
    </xdr:from>
    <xdr:ext cx="599010" cy="259045"/>
    <xdr:sp macro="" textlink="">
      <xdr:nvSpPr>
        <xdr:cNvPr id="509" name="n_1aveValue【一般廃棄物処理施設】&#10;一人当たり有形固定資産（償却資産）額"/>
        <xdr:cNvSpPr txBox="1"/>
      </xdr:nvSpPr>
      <xdr:spPr>
        <a:xfrm>
          <a:off x="21011095" y="667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25027</xdr:rowOff>
    </xdr:from>
    <xdr:ext cx="599010" cy="259045"/>
    <xdr:sp macro="" textlink="">
      <xdr:nvSpPr>
        <xdr:cNvPr id="510" name="n_2aveValue【一般廃棄物処理施設】&#10;一人当たり有形固定資産（償却資産）額"/>
        <xdr:cNvSpPr txBox="1"/>
      </xdr:nvSpPr>
      <xdr:spPr>
        <a:xfrm>
          <a:off x="20134795" y="671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68800</xdr:rowOff>
    </xdr:from>
    <xdr:ext cx="534377" cy="259045"/>
    <xdr:sp macro="" textlink="">
      <xdr:nvSpPr>
        <xdr:cNvPr id="511" name="n_3aveValue【一般廃棄物処理施設】&#10;一人当たり有形固定資産（償却資産）額"/>
        <xdr:cNvSpPr txBox="1"/>
      </xdr:nvSpPr>
      <xdr:spPr>
        <a:xfrm>
          <a:off x="19278111" y="67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12" name="n_4aveValue【一般廃棄物処理施設】&#10;一人当たり有形固定資産（償却資産）額"/>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69584</xdr:rowOff>
    </xdr:from>
    <xdr:ext cx="599010" cy="259045"/>
    <xdr:sp macro="" textlink="">
      <xdr:nvSpPr>
        <xdr:cNvPr id="513" name="n_1mainValue【一般廃棄物処理施設】&#10;一人当たり有形固定資産（償却資産）額"/>
        <xdr:cNvSpPr txBox="1"/>
      </xdr:nvSpPr>
      <xdr:spPr>
        <a:xfrm>
          <a:off x="21011095" y="624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101807</xdr:rowOff>
    </xdr:from>
    <xdr:ext cx="599010" cy="259045"/>
    <xdr:sp macro="" textlink="">
      <xdr:nvSpPr>
        <xdr:cNvPr id="514" name="n_2mainValue【一般廃棄物処理施設】&#10;一人当たり有形固定資産（償却資産）額"/>
        <xdr:cNvSpPr txBox="1"/>
      </xdr:nvSpPr>
      <xdr:spPr>
        <a:xfrm>
          <a:off x="20134795" y="62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158382</xdr:rowOff>
    </xdr:from>
    <xdr:ext cx="599010" cy="259045"/>
    <xdr:sp macro="" textlink="">
      <xdr:nvSpPr>
        <xdr:cNvPr id="515" name="n_3mainValue【一般廃棄物処理施設】&#10;一人当たり有形固定資産（償却資産）額"/>
        <xdr:cNvSpPr txBox="1"/>
      </xdr:nvSpPr>
      <xdr:spPr>
        <a:xfrm>
          <a:off x="19245795" y="633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43549</xdr:rowOff>
    </xdr:from>
    <xdr:ext cx="599010" cy="259045"/>
    <xdr:sp macro="" textlink="">
      <xdr:nvSpPr>
        <xdr:cNvPr id="516" name="n_4mainValue【一般廃棄物処理施設】&#10;一人当たり有形固定資産（償却資産）額"/>
        <xdr:cNvSpPr txBox="1"/>
      </xdr:nvSpPr>
      <xdr:spPr>
        <a:xfrm>
          <a:off x="18356795" y="673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9" name="テキスト ボックス 52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5" name="テキスト ボックス 5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39" name="直線コネクタ 538"/>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40"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41" name="直線コネクタ 540"/>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42" name="【保健センター・保健所】&#10;有形固定資産減価償却率最大値テキスト"/>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43" name="直線コネクタ 542"/>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544" name="【保健センター・保健所】&#10;有形固定資産減価償却率平均値テキスト"/>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45" name="フローチャート: 判断 544"/>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46" name="フローチャート: 判断 545"/>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47" name="フローチャート: 判断 546"/>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48" name="フローチャート: 判断 547"/>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49" name="フローチャート: 判断 548"/>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55" name="楕円 554"/>
        <xdr:cNvSpPr/>
      </xdr:nvSpPr>
      <xdr:spPr>
        <a:xfrm>
          <a:off x="16268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78503</xdr:rowOff>
    </xdr:from>
    <xdr:ext cx="405111" cy="259045"/>
    <xdr:sp macro="" textlink="">
      <xdr:nvSpPr>
        <xdr:cNvPr id="556" name="【保健センター・保健所】&#10;有形固定資産減価償却率該当値テキスト"/>
        <xdr:cNvSpPr txBox="1"/>
      </xdr:nvSpPr>
      <xdr:spPr>
        <a:xfrm>
          <a:off x="16357600"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68072</xdr:rowOff>
    </xdr:from>
    <xdr:to>
      <xdr:col>81</xdr:col>
      <xdr:colOff>101600</xdr:colOff>
      <xdr:row>60</xdr:row>
      <xdr:rowOff>169672</xdr:rowOff>
    </xdr:to>
    <xdr:sp macro="" textlink="">
      <xdr:nvSpPr>
        <xdr:cNvPr id="557" name="楕円 556"/>
        <xdr:cNvSpPr/>
      </xdr:nvSpPr>
      <xdr:spPr>
        <a:xfrm>
          <a:off x="15430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118872</xdr:rowOff>
    </xdr:from>
    <xdr:to>
      <xdr:col>85</xdr:col>
      <xdr:colOff>127000</xdr:colOff>
      <xdr:row>60</xdr:row>
      <xdr:rowOff>150876</xdr:rowOff>
    </xdr:to>
    <xdr:cxnSp macro="">
      <xdr:nvCxnSpPr>
        <xdr:cNvPr id="558" name="直線コネクタ 557"/>
        <xdr:cNvCxnSpPr/>
      </xdr:nvCxnSpPr>
      <xdr:spPr>
        <a:xfrm>
          <a:off x="15481300" y="10405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93218</xdr:rowOff>
    </xdr:from>
    <xdr:to>
      <xdr:col>76</xdr:col>
      <xdr:colOff>165100</xdr:colOff>
      <xdr:row>62</xdr:row>
      <xdr:rowOff>23368</xdr:rowOff>
    </xdr:to>
    <xdr:sp macro="" textlink="">
      <xdr:nvSpPr>
        <xdr:cNvPr id="559" name="楕円 558"/>
        <xdr:cNvSpPr/>
      </xdr:nvSpPr>
      <xdr:spPr>
        <a:xfrm>
          <a:off x="14541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118872</xdr:rowOff>
    </xdr:from>
    <xdr:to>
      <xdr:col>81</xdr:col>
      <xdr:colOff>50800</xdr:colOff>
      <xdr:row>61</xdr:row>
      <xdr:rowOff>144018</xdr:rowOff>
    </xdr:to>
    <xdr:cxnSp macro="">
      <xdr:nvCxnSpPr>
        <xdr:cNvPr id="560" name="直線コネクタ 559"/>
        <xdr:cNvCxnSpPr/>
      </xdr:nvCxnSpPr>
      <xdr:spPr>
        <a:xfrm flipV="1">
          <a:off x="14592300" y="104058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61214</xdr:rowOff>
    </xdr:from>
    <xdr:to>
      <xdr:col>72</xdr:col>
      <xdr:colOff>38100</xdr:colOff>
      <xdr:row>61</xdr:row>
      <xdr:rowOff>162814</xdr:rowOff>
    </xdr:to>
    <xdr:sp macro="" textlink="">
      <xdr:nvSpPr>
        <xdr:cNvPr id="561" name="楕円 560"/>
        <xdr:cNvSpPr/>
      </xdr:nvSpPr>
      <xdr:spPr>
        <a:xfrm>
          <a:off x="1365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112014</xdr:rowOff>
    </xdr:from>
    <xdr:to>
      <xdr:col>76</xdr:col>
      <xdr:colOff>114300</xdr:colOff>
      <xdr:row>61</xdr:row>
      <xdr:rowOff>144018</xdr:rowOff>
    </xdr:to>
    <xdr:cxnSp macro="">
      <xdr:nvCxnSpPr>
        <xdr:cNvPr id="562" name="直線コネクタ 561"/>
        <xdr:cNvCxnSpPr/>
      </xdr:nvCxnSpPr>
      <xdr:spPr>
        <a:xfrm>
          <a:off x="13703300" y="10570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31496</xdr:rowOff>
    </xdr:from>
    <xdr:to>
      <xdr:col>67</xdr:col>
      <xdr:colOff>101600</xdr:colOff>
      <xdr:row>61</xdr:row>
      <xdr:rowOff>133096</xdr:rowOff>
    </xdr:to>
    <xdr:sp macro="" textlink="">
      <xdr:nvSpPr>
        <xdr:cNvPr id="563" name="楕円 562"/>
        <xdr:cNvSpPr/>
      </xdr:nvSpPr>
      <xdr:spPr>
        <a:xfrm>
          <a:off x="12763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82296</xdr:rowOff>
    </xdr:from>
    <xdr:to>
      <xdr:col>71</xdr:col>
      <xdr:colOff>177800</xdr:colOff>
      <xdr:row>61</xdr:row>
      <xdr:rowOff>112014</xdr:rowOff>
    </xdr:to>
    <xdr:cxnSp macro="">
      <xdr:nvCxnSpPr>
        <xdr:cNvPr id="564" name="直線コネクタ 563"/>
        <xdr:cNvCxnSpPr/>
      </xdr:nvCxnSpPr>
      <xdr:spPr>
        <a:xfrm>
          <a:off x="12814300" y="1054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565" name="n_1aveValue【保健センター・保健所】&#10;有形固定資産減価償却率"/>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566" name="n_2aveValue【保健センター・保健所】&#10;有形固定資産減価償却率"/>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567" name="n_3aveValue【保健センター・保健所】&#10;有形固定資産減価償却率"/>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68" name="n_4aveValue【保健センター・保健所】&#10;有形固定資産減価償却率"/>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160799</xdr:rowOff>
    </xdr:from>
    <xdr:ext cx="405111" cy="259045"/>
    <xdr:sp macro="" textlink="">
      <xdr:nvSpPr>
        <xdr:cNvPr id="569" name="n_1main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14495</xdr:rowOff>
    </xdr:from>
    <xdr:ext cx="405111" cy="259045"/>
    <xdr:sp macro="" textlink="">
      <xdr:nvSpPr>
        <xdr:cNvPr id="570" name="n_2mainValue【保健センター・保健所】&#10;有形固定資産減価償却率"/>
        <xdr:cNvSpPr txBox="1"/>
      </xdr:nvSpPr>
      <xdr:spPr>
        <a:xfrm>
          <a:off x="14389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153941</xdr:rowOff>
    </xdr:from>
    <xdr:ext cx="405111" cy="259045"/>
    <xdr:sp macro="" textlink="">
      <xdr:nvSpPr>
        <xdr:cNvPr id="571" name="n_3mainValue【保健センター・保健所】&#10;有形固定資産減価償却率"/>
        <xdr:cNvSpPr txBox="1"/>
      </xdr:nvSpPr>
      <xdr:spPr>
        <a:xfrm>
          <a:off x="13500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124223</xdr:rowOff>
    </xdr:from>
    <xdr:ext cx="405111" cy="259045"/>
    <xdr:sp macro="" textlink="">
      <xdr:nvSpPr>
        <xdr:cNvPr id="572" name="n_4mainValue【保健センター・保健所】&#10;有形固定資産減価償却率"/>
        <xdr:cNvSpPr txBox="1"/>
      </xdr:nvSpPr>
      <xdr:spPr>
        <a:xfrm>
          <a:off x="12611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96" name="直線コネクタ 595"/>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8" name="直線コネクタ 5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9"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00" name="直線コネクタ 599"/>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601"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02" name="フローチャート: 判断 60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03" name="フローチャート: 判断 602"/>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604" name="フローチャート: 判断 603"/>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5" name="フローチャート: 判断 604"/>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06" name="フローチャート: 判断 605"/>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12" name="楕円 611"/>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13"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14" name="楕円 613"/>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15" name="直線コネクタ 614"/>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16" name="楕円 615"/>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3810</xdr:rowOff>
    </xdr:to>
    <xdr:cxnSp macro="">
      <xdr:nvCxnSpPr>
        <xdr:cNvPr id="617" name="直線コネクタ 616"/>
        <xdr:cNvCxnSpPr/>
      </xdr:nvCxnSpPr>
      <xdr:spPr>
        <a:xfrm flipV="1">
          <a:off x="20434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18" name="楕円 617"/>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19" name="直線コネクタ 618"/>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620" name="楕円 619"/>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621" name="直線コネクタ 620"/>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622" name="n_1aveValue【保健センター・保健所】&#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623" name="n_2ave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24" name="n_3aveValue【保健センター・保健所】&#10;一人当たり面積"/>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25"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6"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27"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28"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629" name="n_4mainValue【保健センター・保健所】&#10;一人当たり面積"/>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54" name="直線コネクタ 653"/>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55"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56" name="直線コネクタ 655"/>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8" name="直線コネクタ 6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59"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60" name="フローチャート: 判断 65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61" name="フローチャート: 判断 660"/>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2" name="フローチャート: 判断 661"/>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63" name="フローチャート: 判断 662"/>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64" name="フローチャート: 判断 663"/>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70" name="楕円 669"/>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671" name="【消防施設】&#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72" name="楕円 671"/>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72389</xdr:rowOff>
    </xdr:to>
    <xdr:cxnSp macro="">
      <xdr:nvCxnSpPr>
        <xdr:cNvPr id="673" name="直線コネクタ 672"/>
        <xdr:cNvCxnSpPr/>
      </xdr:nvCxnSpPr>
      <xdr:spPr>
        <a:xfrm>
          <a:off x="15481300" y="138798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48261</xdr:rowOff>
    </xdr:from>
    <xdr:to>
      <xdr:col>76</xdr:col>
      <xdr:colOff>165100</xdr:colOff>
      <xdr:row>81</xdr:row>
      <xdr:rowOff>149861</xdr:rowOff>
    </xdr:to>
    <xdr:sp macro="" textlink="">
      <xdr:nvSpPr>
        <xdr:cNvPr id="674" name="楕円 673"/>
        <xdr:cNvSpPr/>
      </xdr:nvSpPr>
      <xdr:spPr>
        <a:xfrm>
          <a:off x="14541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99061</xdr:rowOff>
    </xdr:to>
    <xdr:cxnSp macro="">
      <xdr:nvCxnSpPr>
        <xdr:cNvPr id="675" name="直線コネクタ 674"/>
        <xdr:cNvCxnSpPr/>
      </xdr:nvCxnSpPr>
      <xdr:spPr>
        <a:xfrm flipV="1">
          <a:off x="14592300" y="138798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76" name="楕円 675"/>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47625</xdr:rowOff>
    </xdr:from>
    <xdr:to>
      <xdr:col>76</xdr:col>
      <xdr:colOff>114300</xdr:colOff>
      <xdr:row>81</xdr:row>
      <xdr:rowOff>99061</xdr:rowOff>
    </xdr:to>
    <xdr:cxnSp macro="">
      <xdr:nvCxnSpPr>
        <xdr:cNvPr id="677" name="直線コネクタ 676"/>
        <xdr:cNvCxnSpPr/>
      </xdr:nvCxnSpPr>
      <xdr:spPr>
        <a:xfrm>
          <a:off x="13703300" y="139350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88264</xdr:rowOff>
    </xdr:from>
    <xdr:to>
      <xdr:col>67</xdr:col>
      <xdr:colOff>101600</xdr:colOff>
      <xdr:row>81</xdr:row>
      <xdr:rowOff>18414</xdr:rowOff>
    </xdr:to>
    <xdr:sp macro="" textlink="">
      <xdr:nvSpPr>
        <xdr:cNvPr id="678" name="楕円 677"/>
        <xdr:cNvSpPr/>
      </xdr:nvSpPr>
      <xdr:spPr>
        <a:xfrm>
          <a:off x="12763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139064</xdr:rowOff>
    </xdr:from>
    <xdr:to>
      <xdr:col>71</xdr:col>
      <xdr:colOff>177800</xdr:colOff>
      <xdr:row>81</xdr:row>
      <xdr:rowOff>47625</xdr:rowOff>
    </xdr:to>
    <xdr:cxnSp macro="">
      <xdr:nvCxnSpPr>
        <xdr:cNvPr id="679" name="直線コネクタ 678"/>
        <xdr:cNvCxnSpPr/>
      </xdr:nvCxnSpPr>
      <xdr:spPr>
        <a:xfrm>
          <a:off x="12814300" y="1385506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80" name="n_1ave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81"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682" name="n_3aveValue【消防施設】&#10;有形固定資産減価償却率"/>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683" name="n_4aveValue【消防施設】&#10;有形固定資産減価償却率"/>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84"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166388</xdr:rowOff>
    </xdr:from>
    <xdr:ext cx="405111" cy="259045"/>
    <xdr:sp macro="" textlink="">
      <xdr:nvSpPr>
        <xdr:cNvPr id="685" name="n_2mainValue【消防施設】&#10;有形固定資産減価償却率"/>
        <xdr:cNvSpPr txBox="1"/>
      </xdr:nvSpPr>
      <xdr:spPr>
        <a:xfrm>
          <a:off x="14389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86" name="n_3main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34941</xdr:rowOff>
    </xdr:from>
    <xdr:ext cx="405111" cy="259045"/>
    <xdr:sp macro="" textlink="">
      <xdr:nvSpPr>
        <xdr:cNvPr id="687" name="n_4mainValue【消防施設】&#10;有形固定資産減価償却率"/>
        <xdr:cNvSpPr txBox="1"/>
      </xdr:nvSpPr>
      <xdr:spPr>
        <a:xfrm>
          <a:off x="12611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711" name="直線コネクタ 710"/>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12"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13" name="直線コネクタ 712"/>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714"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715" name="直線コネクタ 714"/>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716" name="【消防施設】&#10;一人当たり面積平均値テキスト"/>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717" name="フローチャート: 判断 716"/>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718" name="フローチャート: 判断 717"/>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19" name="フローチャート: 判断 718"/>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0" name="フローチャート: 判断 719"/>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721" name="フローチャート: 判断 720"/>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27" name="楕円 726"/>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8907</xdr:rowOff>
    </xdr:from>
    <xdr:ext cx="469744" cy="259045"/>
    <xdr:sp macro="" textlink="">
      <xdr:nvSpPr>
        <xdr:cNvPr id="728" name="【消防施設】&#10;一人当たり面積該当値テキスト"/>
        <xdr:cNvSpPr txBox="1"/>
      </xdr:nvSpPr>
      <xdr:spPr>
        <a:xfrm>
          <a:off x="22199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729" name="楕円 728"/>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148589</xdr:rowOff>
    </xdr:to>
    <xdr:cxnSp macro="">
      <xdr:nvCxnSpPr>
        <xdr:cNvPr id="730" name="直線コネクタ 729"/>
        <xdr:cNvCxnSpPr/>
      </xdr:nvCxnSpPr>
      <xdr:spPr>
        <a:xfrm flipV="1">
          <a:off x="21323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31" name="楕円 730"/>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152400</xdr:rowOff>
    </xdr:to>
    <xdr:cxnSp macro="">
      <xdr:nvCxnSpPr>
        <xdr:cNvPr id="732" name="直線コネクタ 731"/>
        <xdr:cNvCxnSpPr/>
      </xdr:nvCxnSpPr>
      <xdr:spPr>
        <a:xfrm flipV="1">
          <a:off x="20434300" y="1472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104139</xdr:rowOff>
    </xdr:from>
    <xdr:to>
      <xdr:col>102</xdr:col>
      <xdr:colOff>165100</xdr:colOff>
      <xdr:row>86</xdr:row>
      <xdr:rowOff>34289</xdr:rowOff>
    </xdr:to>
    <xdr:sp macro="" textlink="">
      <xdr:nvSpPr>
        <xdr:cNvPr id="733" name="楕円 732"/>
        <xdr:cNvSpPr/>
      </xdr:nvSpPr>
      <xdr:spPr>
        <a:xfrm>
          <a:off x="19494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154939</xdr:rowOff>
    </xdr:to>
    <xdr:cxnSp macro="">
      <xdr:nvCxnSpPr>
        <xdr:cNvPr id="734" name="直線コネクタ 733"/>
        <xdr:cNvCxnSpPr/>
      </xdr:nvCxnSpPr>
      <xdr:spPr>
        <a:xfrm flipV="1">
          <a:off x="19545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109220</xdr:rowOff>
    </xdr:from>
    <xdr:to>
      <xdr:col>98</xdr:col>
      <xdr:colOff>38100</xdr:colOff>
      <xdr:row>86</xdr:row>
      <xdr:rowOff>39370</xdr:rowOff>
    </xdr:to>
    <xdr:sp macro="" textlink="">
      <xdr:nvSpPr>
        <xdr:cNvPr id="735" name="楕円 734"/>
        <xdr:cNvSpPr/>
      </xdr:nvSpPr>
      <xdr:spPr>
        <a:xfrm>
          <a:off x="18605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154939</xdr:rowOff>
    </xdr:from>
    <xdr:to>
      <xdr:col>102</xdr:col>
      <xdr:colOff>114300</xdr:colOff>
      <xdr:row>85</xdr:row>
      <xdr:rowOff>160020</xdr:rowOff>
    </xdr:to>
    <xdr:cxnSp macro="">
      <xdr:nvCxnSpPr>
        <xdr:cNvPr id="736" name="直線コネクタ 735"/>
        <xdr:cNvCxnSpPr/>
      </xdr:nvCxnSpPr>
      <xdr:spPr>
        <a:xfrm flipV="1">
          <a:off x="18656300" y="147281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737" name="n_1aveValue【消防施設】&#10;一人当たり面積"/>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738"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9" name="n_3aveValue【消防施設】&#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740" name="n_4aveValue【消防施設】&#10;一人当たり面積"/>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741" name="n_1mainValue【消防施設】&#10;一人当たり面積"/>
        <xdr:cNvSpPr txBox="1"/>
      </xdr:nvSpPr>
      <xdr:spPr>
        <a:xfrm>
          <a:off x="21075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42" name="n_2main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25416</xdr:rowOff>
    </xdr:from>
    <xdr:ext cx="469744" cy="259045"/>
    <xdr:sp macro="" textlink="">
      <xdr:nvSpPr>
        <xdr:cNvPr id="743" name="n_3mainValue【消防施設】&#10;一人当たり面積"/>
        <xdr:cNvSpPr txBox="1"/>
      </xdr:nvSpPr>
      <xdr:spPr>
        <a:xfrm>
          <a:off x="19310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30497</xdr:rowOff>
    </xdr:from>
    <xdr:ext cx="469744" cy="259045"/>
    <xdr:sp macro="" textlink="">
      <xdr:nvSpPr>
        <xdr:cNvPr id="744" name="n_4mainValue【消防施設】&#10;一人当たり面積"/>
        <xdr:cNvSpPr txBox="1"/>
      </xdr:nvSpPr>
      <xdr:spPr>
        <a:xfrm>
          <a:off x="18421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70" name="直線コネクタ 769"/>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71"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72" name="直線コネクタ 77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74" name="直線コネクタ 7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775" name="【庁舎】&#10;有形固定資産減価償却率平均値テキスト"/>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76" name="フローチャート: 判断 775"/>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77" name="フローチャート: 判断 776"/>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78" name="フローチャート: 判断 777"/>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79" name="フローチャート: 判断 778"/>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80" name="フローチャート: 判断 779"/>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86" name="楕円 785"/>
        <xdr:cNvSpPr/>
      </xdr:nvSpPr>
      <xdr:spPr>
        <a:xfrm>
          <a:off x="16268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41383</xdr:rowOff>
    </xdr:from>
    <xdr:ext cx="405111" cy="259045"/>
    <xdr:sp macro="" textlink="">
      <xdr:nvSpPr>
        <xdr:cNvPr id="787" name="【庁舎】&#10;有形固定資産減価償却率該当値テキスト"/>
        <xdr:cNvSpPr txBox="1"/>
      </xdr:nvSpPr>
      <xdr:spPr>
        <a:xfrm>
          <a:off x="16357600"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788" name="楕円 787"/>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113756</xdr:rowOff>
    </xdr:to>
    <xdr:cxnSp macro="">
      <xdr:nvCxnSpPr>
        <xdr:cNvPr id="789" name="直線コネクタ 788"/>
        <xdr:cNvCxnSpPr/>
      </xdr:nvCxnSpPr>
      <xdr:spPr>
        <a:xfrm>
          <a:off x="15481300" y="179086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90" name="楕円 789"/>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77832</xdr:rowOff>
    </xdr:to>
    <xdr:cxnSp macro="">
      <xdr:nvCxnSpPr>
        <xdr:cNvPr id="791" name="直線コネクタ 790"/>
        <xdr:cNvCxnSpPr/>
      </xdr:nvCxnSpPr>
      <xdr:spPr>
        <a:xfrm>
          <a:off x="14592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92" name="楕円 791"/>
        <xdr:cNvSpPr/>
      </xdr:nvSpPr>
      <xdr:spPr>
        <a:xfrm>
          <a:off x="1365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45176</xdr:rowOff>
    </xdr:to>
    <xdr:cxnSp macro="">
      <xdr:nvCxnSpPr>
        <xdr:cNvPr id="793" name="直線コネクタ 792"/>
        <xdr:cNvCxnSpPr/>
      </xdr:nvCxnSpPr>
      <xdr:spPr>
        <a:xfrm>
          <a:off x="13703300" y="178318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23768</xdr:rowOff>
    </xdr:from>
    <xdr:to>
      <xdr:col>67</xdr:col>
      <xdr:colOff>101600</xdr:colOff>
      <xdr:row>104</xdr:row>
      <xdr:rowOff>125368</xdr:rowOff>
    </xdr:to>
    <xdr:sp macro="" textlink="">
      <xdr:nvSpPr>
        <xdr:cNvPr id="794" name="楕円 793"/>
        <xdr:cNvSpPr/>
      </xdr:nvSpPr>
      <xdr:spPr>
        <a:xfrm>
          <a:off x="1276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74568</xdr:rowOff>
    </xdr:to>
    <xdr:cxnSp macro="">
      <xdr:nvCxnSpPr>
        <xdr:cNvPr id="795" name="直線コネクタ 794"/>
        <xdr:cNvCxnSpPr/>
      </xdr:nvCxnSpPr>
      <xdr:spPr>
        <a:xfrm flipV="1">
          <a:off x="12814300" y="17831888"/>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796" name="n_1ave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797" name="n_2aveValue【庁舎】&#10;有形固定資産減価償却率"/>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798" name="n_3aveValue【庁舎】&#10;有形固定資産減価償却率"/>
        <xdr:cNvSpPr txBox="1"/>
      </xdr:nvSpPr>
      <xdr:spPr>
        <a:xfrm>
          <a:off x="13500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799" name="n_4aveValue【庁舎】&#10;有形固定資産減価償却率"/>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145159</xdr:rowOff>
    </xdr:from>
    <xdr:ext cx="405111" cy="259045"/>
    <xdr:sp macro="" textlink="">
      <xdr:nvSpPr>
        <xdr:cNvPr id="800" name="n_1mainValue【庁舎】&#10;有形固定資産減価償却率"/>
        <xdr:cNvSpPr txBox="1"/>
      </xdr:nvSpPr>
      <xdr:spPr>
        <a:xfrm>
          <a:off x="15266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01" name="n_2main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802" name="n_3mainValue【庁舎】&#10;有形固定資産減価償却率"/>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141895</xdr:rowOff>
    </xdr:from>
    <xdr:ext cx="405111" cy="259045"/>
    <xdr:sp macro="" textlink="">
      <xdr:nvSpPr>
        <xdr:cNvPr id="803" name="n_4mainValue【庁舎】&#10;有形固定資産減価償却率"/>
        <xdr:cNvSpPr txBox="1"/>
      </xdr:nvSpPr>
      <xdr:spPr>
        <a:xfrm>
          <a:off x="12611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4" name="テキスト ボックス 8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828" name="直線コネクタ 827"/>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829"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30" name="直線コネクタ 829"/>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831"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32" name="直線コネクタ 831"/>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833" name="【庁舎】&#10;一人当たり面積平均値テキスト"/>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834" name="フローチャート: 判断 833"/>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835" name="フローチャート: 判断 834"/>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836" name="フローチャート: 判断 835"/>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837" name="フローチャート: 判断 836"/>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38" name="フローチャート: 判断 837"/>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53975</xdr:rowOff>
    </xdr:from>
    <xdr:to>
      <xdr:col>116</xdr:col>
      <xdr:colOff>114300</xdr:colOff>
      <xdr:row>105</xdr:row>
      <xdr:rowOff>155575</xdr:rowOff>
    </xdr:to>
    <xdr:sp macro="" textlink="">
      <xdr:nvSpPr>
        <xdr:cNvPr id="844" name="楕円 843"/>
        <xdr:cNvSpPr/>
      </xdr:nvSpPr>
      <xdr:spPr>
        <a:xfrm>
          <a:off x="22110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76852</xdr:rowOff>
    </xdr:from>
    <xdr:ext cx="469744" cy="259045"/>
    <xdr:sp macro="" textlink="">
      <xdr:nvSpPr>
        <xdr:cNvPr id="845" name="【庁舎】&#10;一人当たり面積該当値テキスト"/>
        <xdr:cNvSpPr txBox="1"/>
      </xdr:nvSpPr>
      <xdr:spPr>
        <a:xfrm>
          <a:off x="22199600"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846" name="楕円 845"/>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104775</xdr:rowOff>
    </xdr:from>
    <xdr:to>
      <xdr:col>116</xdr:col>
      <xdr:colOff>63500</xdr:colOff>
      <xdr:row>105</xdr:row>
      <xdr:rowOff>129539</xdr:rowOff>
    </xdr:to>
    <xdr:cxnSp macro="">
      <xdr:nvCxnSpPr>
        <xdr:cNvPr id="847" name="直線コネクタ 846"/>
        <xdr:cNvCxnSpPr/>
      </xdr:nvCxnSpPr>
      <xdr:spPr>
        <a:xfrm flipV="1">
          <a:off x="21323300" y="181070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80645</xdr:rowOff>
    </xdr:from>
    <xdr:to>
      <xdr:col>107</xdr:col>
      <xdr:colOff>101600</xdr:colOff>
      <xdr:row>106</xdr:row>
      <xdr:rowOff>10795</xdr:rowOff>
    </xdr:to>
    <xdr:sp macro="" textlink="">
      <xdr:nvSpPr>
        <xdr:cNvPr id="848" name="楕円 847"/>
        <xdr:cNvSpPr/>
      </xdr:nvSpPr>
      <xdr:spPr>
        <a:xfrm>
          <a:off x="2038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131445</xdr:rowOff>
    </xdr:to>
    <xdr:cxnSp macro="">
      <xdr:nvCxnSpPr>
        <xdr:cNvPr id="849" name="直線コネクタ 848"/>
        <xdr:cNvCxnSpPr/>
      </xdr:nvCxnSpPr>
      <xdr:spPr>
        <a:xfrm flipV="1">
          <a:off x="20434300" y="181317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50" name="楕円 849"/>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131445</xdr:rowOff>
    </xdr:from>
    <xdr:to>
      <xdr:col>107</xdr:col>
      <xdr:colOff>50800</xdr:colOff>
      <xdr:row>105</xdr:row>
      <xdr:rowOff>148589</xdr:rowOff>
    </xdr:to>
    <xdr:cxnSp macro="">
      <xdr:nvCxnSpPr>
        <xdr:cNvPr id="851" name="直線コネクタ 850"/>
        <xdr:cNvCxnSpPr/>
      </xdr:nvCxnSpPr>
      <xdr:spPr>
        <a:xfrm flipV="1">
          <a:off x="19545300" y="181336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852" name="楕円 851"/>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106</xdr:row>
      <xdr:rowOff>0</xdr:rowOff>
    </xdr:to>
    <xdr:cxnSp macro="">
      <xdr:nvCxnSpPr>
        <xdr:cNvPr id="853" name="直線コネクタ 852"/>
        <xdr:cNvCxnSpPr/>
      </xdr:nvCxnSpPr>
      <xdr:spPr>
        <a:xfrm flipV="1">
          <a:off x="18656300" y="18150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123841</xdr:rowOff>
    </xdr:from>
    <xdr:ext cx="469744" cy="259045"/>
    <xdr:sp macro="" textlink="">
      <xdr:nvSpPr>
        <xdr:cNvPr id="854" name="n_1aveValue【庁舎】&#10;一人当たり面積"/>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131463</xdr:rowOff>
    </xdr:from>
    <xdr:ext cx="469744" cy="259045"/>
    <xdr:sp macro="" textlink="">
      <xdr:nvSpPr>
        <xdr:cNvPr id="855" name="n_2aveValue【庁舎】&#10;一人当たり面積"/>
        <xdr:cNvSpPr txBox="1"/>
      </xdr:nvSpPr>
      <xdr:spPr>
        <a:xfrm>
          <a:off x="20199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93363</xdr:rowOff>
    </xdr:from>
    <xdr:ext cx="469744" cy="259045"/>
    <xdr:sp macro="" textlink="">
      <xdr:nvSpPr>
        <xdr:cNvPr id="856" name="n_3aveValue【庁舎】&#10;一人当たり面積"/>
        <xdr:cNvSpPr txBox="1"/>
      </xdr:nvSpPr>
      <xdr:spPr>
        <a:xfrm>
          <a:off x="19310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857" name="n_4aveValue【庁舎】&#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858" name="n_1main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27322</xdr:rowOff>
    </xdr:from>
    <xdr:ext cx="469744" cy="259045"/>
    <xdr:sp macro="" textlink="">
      <xdr:nvSpPr>
        <xdr:cNvPr id="859" name="n_2mainValue【庁舎】&#10;一人当たり面積"/>
        <xdr:cNvSpPr txBox="1"/>
      </xdr:nvSpPr>
      <xdr:spPr>
        <a:xfrm>
          <a:off x="201994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60" name="n_3mainValue【庁舎】&#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67327</xdr:rowOff>
    </xdr:from>
    <xdr:ext cx="469744" cy="259045"/>
    <xdr:sp macro="" textlink="">
      <xdr:nvSpPr>
        <xdr:cNvPr id="861" name="n_4mainValue【庁舎】&#10;一人当たり面積"/>
        <xdr:cNvSpPr txBox="1"/>
      </xdr:nvSpPr>
      <xdr:spPr>
        <a:xfrm>
          <a:off x="18421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類似団体と比較して特に有形固定資産減価償却率が高い施設は、保健センター・保健所、福祉施設であり、特に低い施設は、一般廃棄物処理施設、消防施設である。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市民会館については、香住文化会館の建て替えを行ったことにより、減価償却率が大きく低下している。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庁舎については、合併後、平成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年度に本庁舎を移転新築したことにより有形固定資産減価償却率は低くなっているが、一方で、支所（村岡地域局、小代地域局）に係る有形固定資産減価償却率は高い水準にある。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、小代地域局については、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年度に建て替えが完了したため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、今後は減価償却率の低下が見込まれる。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保健センター・保健所の有形固定資産減価償却率が高くなっているのは、唯一の該当施設である小代保健センターが建てられてから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年近く経過していることによるものである。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年度から、用途変更により、小代保健センターを小代診療所として、香住老人福祉センターを香美町保健センターとして用いることになったことにより、令和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年度は減価償却率の変動が見込まれる。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人口の減少や全国平均を上回る高齢化率に加え、第１次産業を中心とした町内経済の長引く低迷などにより、財政基盤が弱く、類似団体平均を大幅に下回っている。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62593</xdr:rowOff>
    </xdr:from>
    <xdr:to>
      <xdr:col>19</xdr:col>
      <xdr:colOff>133350</xdr:colOff>
      <xdr:row>45</xdr:row>
      <xdr:rowOff>79828</xdr:rowOff>
    </xdr:to>
    <xdr:cxnSp macro="">
      <xdr:nvCxnSpPr>
        <xdr:cNvPr id="74" name="直線コネクタ 73"/>
        <xdr:cNvCxnSpPr/>
      </xdr:nvCxnSpPr>
      <xdr:spPr>
        <a:xfrm>
          <a:off x="3225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62593</xdr:rowOff>
    </xdr:to>
    <xdr:cxnSp macro="">
      <xdr:nvCxnSpPr>
        <xdr:cNvPr id="77" name="直線コネクタ 76"/>
        <xdr:cNvCxnSpPr/>
      </xdr:nvCxnSpPr>
      <xdr:spPr>
        <a:xfrm>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4" name="楕円 93"/>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5" name="テキスト ボックス 94"/>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繰上償還等により公債費を着実に減少させていることもあり、近年は類似団体平均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に近い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値で推移して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％となっている。今後も公債費の抑制をはじめ、定員適正化計画に基づく人件費の抑制など、引き続き経常経費の抑制に努める。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70866</xdr:rowOff>
    </xdr:to>
    <xdr:cxnSp macro="">
      <xdr:nvCxnSpPr>
        <xdr:cNvPr id="132" name="直線コネクタ 131"/>
        <xdr:cNvCxnSpPr/>
      </xdr:nvCxnSpPr>
      <xdr:spPr>
        <a:xfrm flipV="1">
          <a:off x="4114800" y="108529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143256</xdr:rowOff>
    </xdr:to>
    <xdr:cxnSp macro="">
      <xdr:nvCxnSpPr>
        <xdr:cNvPr id="135" name="直線コネクタ 134"/>
        <xdr:cNvCxnSpPr/>
      </xdr:nvCxnSpPr>
      <xdr:spPr>
        <a:xfrm flipV="1">
          <a:off x="3225800" y="108722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143256</xdr:rowOff>
    </xdr:to>
    <xdr:cxnSp macro="">
      <xdr:nvCxnSpPr>
        <xdr:cNvPr id="138" name="直線コネクタ 137"/>
        <xdr:cNvCxnSpPr/>
      </xdr:nvCxnSpPr>
      <xdr:spPr>
        <a:xfrm>
          <a:off x="2336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90170</xdr:rowOff>
    </xdr:to>
    <xdr:cxnSp macro="">
      <xdr:nvCxnSpPr>
        <xdr:cNvPr id="141" name="直線コネクタ 140"/>
        <xdr:cNvCxnSpPr/>
      </xdr:nvCxnSpPr>
      <xdr:spPr>
        <a:xfrm>
          <a:off x="1447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1" name="楕円 150"/>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2"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5" name="楕円 154"/>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6" name="テキスト ボックス 155"/>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町の面積が広く、狭隘な谷筋に集落が広範囲に点在している地域特性もあり、支所配置などの行政経費が嵩むため、類似団体に比べて人口１人当たりの行政効率は低くなる現状にある。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31406</xdr:rowOff>
    </xdr:from>
    <xdr:to>
      <xdr:col>23</xdr:col>
      <xdr:colOff>133350</xdr:colOff>
      <xdr:row>88</xdr:row>
      <xdr:rowOff>51180</xdr:rowOff>
    </xdr:to>
    <xdr:cxnSp macro="">
      <xdr:nvCxnSpPr>
        <xdr:cNvPr id="195" name="直線コネクタ 194"/>
        <xdr:cNvCxnSpPr/>
      </xdr:nvCxnSpPr>
      <xdr:spPr>
        <a:xfrm>
          <a:off x="4114800" y="14776106"/>
          <a:ext cx="838200" cy="3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103384</xdr:rowOff>
    </xdr:from>
    <xdr:to>
      <xdr:col>19</xdr:col>
      <xdr:colOff>133350</xdr:colOff>
      <xdr:row>86</xdr:row>
      <xdr:rowOff>31406</xdr:rowOff>
    </xdr:to>
    <xdr:cxnSp macro="">
      <xdr:nvCxnSpPr>
        <xdr:cNvPr id="198" name="直線コネクタ 197"/>
        <xdr:cNvCxnSpPr/>
      </xdr:nvCxnSpPr>
      <xdr:spPr>
        <a:xfrm>
          <a:off x="3225800" y="14676634"/>
          <a:ext cx="8890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103384</xdr:rowOff>
    </xdr:from>
    <xdr:to>
      <xdr:col>15</xdr:col>
      <xdr:colOff>82550</xdr:colOff>
      <xdr:row>86</xdr:row>
      <xdr:rowOff>9125</xdr:rowOff>
    </xdr:to>
    <xdr:cxnSp macro="">
      <xdr:nvCxnSpPr>
        <xdr:cNvPr id="201" name="直線コネクタ 200"/>
        <xdr:cNvCxnSpPr/>
      </xdr:nvCxnSpPr>
      <xdr:spPr>
        <a:xfrm flipV="1">
          <a:off x="2336800" y="14676634"/>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73005</xdr:rowOff>
    </xdr:from>
    <xdr:to>
      <xdr:col>11</xdr:col>
      <xdr:colOff>31750</xdr:colOff>
      <xdr:row>86</xdr:row>
      <xdr:rowOff>9125</xdr:rowOff>
    </xdr:to>
    <xdr:cxnSp macro="">
      <xdr:nvCxnSpPr>
        <xdr:cNvPr id="204" name="直線コネクタ 203"/>
        <xdr:cNvCxnSpPr/>
      </xdr:nvCxnSpPr>
      <xdr:spPr>
        <a:xfrm>
          <a:off x="1447800" y="14646255"/>
          <a:ext cx="889000" cy="1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380</xdr:rowOff>
    </xdr:from>
    <xdr:to>
      <xdr:col>23</xdr:col>
      <xdr:colOff>184150</xdr:colOff>
      <xdr:row>88</xdr:row>
      <xdr:rowOff>101980</xdr:rowOff>
    </xdr:to>
    <xdr:sp macro="" textlink="">
      <xdr:nvSpPr>
        <xdr:cNvPr id="214" name="楕円 213"/>
        <xdr:cNvSpPr/>
      </xdr:nvSpPr>
      <xdr:spPr>
        <a:xfrm>
          <a:off x="4902200" y="150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143907</xdr:rowOff>
    </xdr:from>
    <xdr:ext cx="762000" cy="259045"/>
    <xdr:sp macro="" textlink="">
      <xdr:nvSpPr>
        <xdr:cNvPr id="215" name="人件費・物件費等の状況該当値テキスト"/>
        <xdr:cNvSpPr txBox="1"/>
      </xdr:nvSpPr>
      <xdr:spPr>
        <a:xfrm>
          <a:off x="5041900" y="150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152056</xdr:rowOff>
    </xdr:from>
    <xdr:to>
      <xdr:col>19</xdr:col>
      <xdr:colOff>184150</xdr:colOff>
      <xdr:row>86</xdr:row>
      <xdr:rowOff>82206</xdr:rowOff>
    </xdr:to>
    <xdr:sp macro="" textlink="">
      <xdr:nvSpPr>
        <xdr:cNvPr id="216" name="楕円 215"/>
        <xdr:cNvSpPr/>
      </xdr:nvSpPr>
      <xdr:spPr>
        <a:xfrm>
          <a:off x="40640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66983</xdr:rowOff>
    </xdr:from>
    <xdr:ext cx="736600" cy="259045"/>
    <xdr:sp macro="" textlink="">
      <xdr:nvSpPr>
        <xdr:cNvPr id="217" name="テキスト ボックス 216"/>
        <xdr:cNvSpPr txBox="1"/>
      </xdr:nvSpPr>
      <xdr:spPr>
        <a:xfrm>
          <a:off x="3733800" y="1481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52584</xdr:rowOff>
    </xdr:from>
    <xdr:to>
      <xdr:col>15</xdr:col>
      <xdr:colOff>133350</xdr:colOff>
      <xdr:row>85</xdr:row>
      <xdr:rowOff>154184</xdr:rowOff>
    </xdr:to>
    <xdr:sp macro="" textlink="">
      <xdr:nvSpPr>
        <xdr:cNvPr id="218" name="楕円 217"/>
        <xdr:cNvSpPr/>
      </xdr:nvSpPr>
      <xdr:spPr>
        <a:xfrm>
          <a:off x="3175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138961</xdr:rowOff>
    </xdr:from>
    <xdr:ext cx="762000" cy="259045"/>
    <xdr:sp macro="" textlink="">
      <xdr:nvSpPr>
        <xdr:cNvPr id="219" name="テキスト ボックス 218"/>
        <xdr:cNvSpPr txBox="1"/>
      </xdr:nvSpPr>
      <xdr:spPr>
        <a:xfrm>
          <a:off x="2844800" y="147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129775</xdr:rowOff>
    </xdr:from>
    <xdr:to>
      <xdr:col>11</xdr:col>
      <xdr:colOff>82550</xdr:colOff>
      <xdr:row>86</xdr:row>
      <xdr:rowOff>59925</xdr:rowOff>
    </xdr:to>
    <xdr:sp macro="" textlink="">
      <xdr:nvSpPr>
        <xdr:cNvPr id="220" name="楕円 219"/>
        <xdr:cNvSpPr/>
      </xdr:nvSpPr>
      <xdr:spPr>
        <a:xfrm>
          <a:off x="2286000" y="147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44702</xdr:rowOff>
    </xdr:from>
    <xdr:ext cx="762000" cy="259045"/>
    <xdr:sp macro="" textlink="">
      <xdr:nvSpPr>
        <xdr:cNvPr id="221" name="テキスト ボックス 220"/>
        <xdr:cNvSpPr txBox="1"/>
      </xdr:nvSpPr>
      <xdr:spPr>
        <a:xfrm>
          <a:off x="1955800" y="147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22205</xdr:rowOff>
    </xdr:from>
    <xdr:to>
      <xdr:col>7</xdr:col>
      <xdr:colOff>31750</xdr:colOff>
      <xdr:row>85</xdr:row>
      <xdr:rowOff>123805</xdr:rowOff>
    </xdr:to>
    <xdr:sp macro="" textlink="">
      <xdr:nvSpPr>
        <xdr:cNvPr id="222" name="楕円 221"/>
        <xdr:cNvSpPr/>
      </xdr:nvSpPr>
      <xdr:spPr>
        <a:xfrm>
          <a:off x="1397000" y="145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108582</xdr:rowOff>
    </xdr:from>
    <xdr:ext cx="762000" cy="259045"/>
    <xdr:sp macro="" textlink="">
      <xdr:nvSpPr>
        <xdr:cNvPr id="223" name="テキスト ボックス 222"/>
        <xdr:cNvSpPr txBox="1"/>
      </xdr:nvSpPr>
      <xdr:spPr>
        <a:xfrm>
          <a:off x="1066800" y="1468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全国平均はもとより類似団体平均と比較しても常に低い水準で推移しており、県内でも最も低い値となっている。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今後も、より一層の給与適正化に努める。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59" name="直線コネクタ 258"/>
        <xdr:cNvCxnSpPr/>
      </xdr:nvCxnSpPr>
      <xdr:spPr>
        <a:xfrm>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82550</xdr:rowOff>
    </xdr:to>
    <xdr:cxnSp macro="">
      <xdr:nvCxnSpPr>
        <xdr:cNvPr id="262" name="直線コネクタ 261"/>
        <xdr:cNvCxnSpPr/>
      </xdr:nvCxnSpPr>
      <xdr:spPr>
        <a:xfrm>
          <a:off x="15290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5" name="直線コネクタ 264"/>
        <xdr:cNvCxnSpPr/>
      </xdr:nvCxnSpPr>
      <xdr:spPr>
        <a:xfrm flipV="1">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151493</xdr:rowOff>
    </xdr:to>
    <xdr:cxnSp macro="">
      <xdr:nvCxnSpPr>
        <xdr:cNvPr id="268" name="直線コネクタ 267"/>
        <xdr:cNvCxnSpPr/>
      </xdr:nvCxnSpPr>
      <xdr:spPr>
        <a:xfrm flipV="1">
          <a:off x="13512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2" name="楕円 281"/>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3" name="テキスト ボックス 282"/>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合併以降、新規採用を抑え、指標の改善に取り組んでおり、概ね類似団体平均に近い水準となっている。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今後も、定員適正化計画に基づき、早期勧奨退職制度の活用など、適切な定員管理に努める。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23813</xdr:rowOff>
    </xdr:from>
    <xdr:to>
      <xdr:col>81</xdr:col>
      <xdr:colOff>44450</xdr:colOff>
      <xdr:row>63</xdr:row>
      <xdr:rowOff>29845</xdr:rowOff>
    </xdr:to>
    <xdr:cxnSp macro="">
      <xdr:nvCxnSpPr>
        <xdr:cNvPr id="322" name="直線コネクタ 321"/>
        <xdr:cNvCxnSpPr/>
      </xdr:nvCxnSpPr>
      <xdr:spPr>
        <a:xfrm>
          <a:off x="16179800" y="108251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171132</xdr:rowOff>
    </xdr:from>
    <xdr:to>
      <xdr:col>77</xdr:col>
      <xdr:colOff>44450</xdr:colOff>
      <xdr:row>63</xdr:row>
      <xdr:rowOff>23813</xdr:rowOff>
    </xdr:to>
    <xdr:cxnSp macro="">
      <xdr:nvCxnSpPr>
        <xdr:cNvPr id="325" name="直線コネクタ 324"/>
        <xdr:cNvCxnSpPr/>
      </xdr:nvCxnSpPr>
      <xdr:spPr>
        <a:xfrm>
          <a:off x="15290800" y="108010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171132</xdr:rowOff>
    </xdr:to>
    <xdr:cxnSp macro="">
      <xdr:nvCxnSpPr>
        <xdr:cNvPr id="328" name="直線コネクタ 327"/>
        <xdr:cNvCxnSpPr/>
      </xdr:nvCxnSpPr>
      <xdr:spPr>
        <a:xfrm>
          <a:off x="14401800" y="10752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86678</xdr:rowOff>
    </xdr:from>
    <xdr:to>
      <xdr:col>68</xdr:col>
      <xdr:colOff>152400</xdr:colOff>
      <xdr:row>62</xdr:row>
      <xdr:rowOff>122872</xdr:rowOff>
    </xdr:to>
    <xdr:cxnSp macro="">
      <xdr:nvCxnSpPr>
        <xdr:cNvPr id="331" name="直線コネクタ 330"/>
        <xdr:cNvCxnSpPr/>
      </xdr:nvCxnSpPr>
      <xdr:spPr>
        <a:xfrm>
          <a:off x="13512800" y="107165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41" name="楕円 340"/>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2"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144463</xdr:rowOff>
    </xdr:from>
    <xdr:to>
      <xdr:col>77</xdr:col>
      <xdr:colOff>95250</xdr:colOff>
      <xdr:row>63</xdr:row>
      <xdr:rowOff>74613</xdr:rowOff>
    </xdr:to>
    <xdr:sp macro="" textlink="">
      <xdr:nvSpPr>
        <xdr:cNvPr id="343" name="楕円 342"/>
        <xdr:cNvSpPr/>
      </xdr:nvSpPr>
      <xdr:spPr>
        <a:xfrm>
          <a:off x="16129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59390</xdr:rowOff>
    </xdr:from>
    <xdr:ext cx="736600" cy="259045"/>
    <xdr:sp macro="" textlink="">
      <xdr:nvSpPr>
        <xdr:cNvPr id="344" name="テキスト ボックス 343"/>
        <xdr:cNvSpPr txBox="1"/>
      </xdr:nvSpPr>
      <xdr:spPr>
        <a:xfrm>
          <a:off x="15798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120332</xdr:rowOff>
    </xdr:from>
    <xdr:to>
      <xdr:col>73</xdr:col>
      <xdr:colOff>44450</xdr:colOff>
      <xdr:row>63</xdr:row>
      <xdr:rowOff>50482</xdr:rowOff>
    </xdr:to>
    <xdr:sp macro="" textlink="">
      <xdr:nvSpPr>
        <xdr:cNvPr id="345" name="楕円 344"/>
        <xdr:cNvSpPr/>
      </xdr:nvSpPr>
      <xdr:spPr>
        <a:xfrm>
          <a:off x="15240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35259</xdr:rowOff>
    </xdr:from>
    <xdr:ext cx="762000" cy="259045"/>
    <xdr:sp macro="" textlink="">
      <xdr:nvSpPr>
        <xdr:cNvPr id="346" name="テキスト ボックス 345"/>
        <xdr:cNvSpPr txBox="1"/>
      </xdr:nvSpPr>
      <xdr:spPr>
        <a:xfrm>
          <a:off x="14909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7" name="楕円 346"/>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158449</xdr:rowOff>
    </xdr:from>
    <xdr:ext cx="762000" cy="259045"/>
    <xdr:sp macro="" textlink="">
      <xdr:nvSpPr>
        <xdr:cNvPr id="348" name="テキスト ボックス 347"/>
        <xdr:cNvSpPr txBox="1"/>
      </xdr:nvSpPr>
      <xdr:spPr>
        <a:xfrm>
          <a:off x="14020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49" name="楕円 348"/>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50" name="テキスト ボックス 349"/>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繰上償還等によって年々公債費を削減したため、当該指標は着実に改善して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きたが、今後は公共施設等の老朽化に伴う大規模改修の実施により上昇が見込まれている。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引き続き地方債発行額の抑制や交付税算入率の高い地方債の選択、繰上償還の実施などに取り組み、適正な水準の維持を図る。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158242</xdr:rowOff>
    </xdr:to>
    <xdr:cxnSp macro="">
      <xdr:nvCxnSpPr>
        <xdr:cNvPr id="382" name="直線コネクタ 381"/>
        <xdr:cNvCxnSpPr/>
      </xdr:nvCxnSpPr>
      <xdr:spPr>
        <a:xfrm>
          <a:off x="16179800" y="7187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158242</xdr:rowOff>
    </xdr:to>
    <xdr:cxnSp macro="">
      <xdr:nvCxnSpPr>
        <xdr:cNvPr id="385" name="直線コネクタ 384"/>
        <xdr:cNvCxnSpPr/>
      </xdr:nvCxnSpPr>
      <xdr:spPr>
        <a:xfrm>
          <a:off x="15290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148590</xdr:rowOff>
    </xdr:to>
    <xdr:cxnSp macro="">
      <xdr:nvCxnSpPr>
        <xdr:cNvPr id="388" name="直線コネクタ 387"/>
        <xdr:cNvCxnSpPr/>
      </xdr:nvCxnSpPr>
      <xdr:spPr>
        <a:xfrm>
          <a:off x="14401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25400</xdr:rowOff>
    </xdr:to>
    <xdr:cxnSp macro="">
      <xdr:nvCxnSpPr>
        <xdr:cNvPr id="391" name="直線コネクタ 390"/>
        <xdr:cNvCxnSpPr/>
      </xdr:nvCxnSpPr>
      <xdr:spPr>
        <a:xfrm flipV="1">
          <a:off x="13512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1" name="楕円 400"/>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2"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3" name="楕円 402"/>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4" name="テキスト ボックス 403"/>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7" name="楕円 406"/>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8" name="テキスト ボックス 407"/>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退職手当組合に対する負担金（累積負担・給付差分）が年々減少していることに加え、剰余金等の積立等により財政調整基金を中心とした充当可能基金が増加していることもあり、前年度比で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しかしながら、今後も老朽化等に伴う大規模な施設整備の実施が続くことが見込まれるため、引き続き地方債残高を計画的に管理し、財政の健全化に努める。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88083</xdr:rowOff>
    </xdr:from>
    <xdr:to>
      <xdr:col>81</xdr:col>
      <xdr:colOff>44450</xdr:colOff>
      <xdr:row>20</xdr:row>
      <xdr:rowOff>14877</xdr:rowOff>
    </xdr:to>
    <xdr:cxnSp macro="">
      <xdr:nvCxnSpPr>
        <xdr:cNvPr id="446" name="直線コネクタ 445"/>
        <xdr:cNvCxnSpPr/>
      </xdr:nvCxnSpPr>
      <xdr:spPr>
        <a:xfrm flipV="1">
          <a:off x="16179800" y="3345633"/>
          <a:ext cx="8382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14877</xdr:rowOff>
    </xdr:from>
    <xdr:to>
      <xdr:col>77</xdr:col>
      <xdr:colOff>44450</xdr:colOff>
      <xdr:row>21</xdr:row>
      <xdr:rowOff>45085</xdr:rowOff>
    </xdr:to>
    <xdr:cxnSp macro="">
      <xdr:nvCxnSpPr>
        <xdr:cNvPr id="449" name="直線コネクタ 448"/>
        <xdr:cNvCxnSpPr/>
      </xdr:nvCxnSpPr>
      <xdr:spPr>
        <a:xfrm flipV="1">
          <a:off x="15290800" y="3443877"/>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45085</xdr:rowOff>
    </xdr:from>
    <xdr:to>
      <xdr:col>72</xdr:col>
      <xdr:colOff>203200</xdr:colOff>
      <xdr:row>22</xdr:row>
      <xdr:rowOff>120106</xdr:rowOff>
    </xdr:to>
    <xdr:cxnSp macro="">
      <xdr:nvCxnSpPr>
        <xdr:cNvPr id="452" name="直線コネクタ 451"/>
        <xdr:cNvCxnSpPr/>
      </xdr:nvCxnSpPr>
      <xdr:spPr>
        <a:xfrm flipV="1">
          <a:off x="14401800" y="3645535"/>
          <a:ext cx="889000" cy="2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120106</xdr:rowOff>
    </xdr:from>
    <xdr:to>
      <xdr:col>68</xdr:col>
      <xdr:colOff>152400</xdr:colOff>
      <xdr:row>23</xdr:row>
      <xdr:rowOff>58964</xdr:rowOff>
    </xdr:to>
    <xdr:cxnSp macro="">
      <xdr:nvCxnSpPr>
        <xdr:cNvPr id="455" name="直線コネクタ 454"/>
        <xdr:cNvCxnSpPr/>
      </xdr:nvCxnSpPr>
      <xdr:spPr>
        <a:xfrm flipV="1">
          <a:off x="13512800" y="389200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37283</xdr:rowOff>
    </xdr:from>
    <xdr:to>
      <xdr:col>81</xdr:col>
      <xdr:colOff>95250</xdr:colOff>
      <xdr:row>19</xdr:row>
      <xdr:rowOff>138883</xdr:rowOff>
    </xdr:to>
    <xdr:sp macro="" textlink="">
      <xdr:nvSpPr>
        <xdr:cNvPr id="465" name="楕円 464"/>
        <xdr:cNvSpPr/>
      </xdr:nvSpPr>
      <xdr:spPr>
        <a:xfrm>
          <a:off x="16967200" y="32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9360</xdr:rowOff>
    </xdr:from>
    <xdr:ext cx="762000" cy="259045"/>
    <xdr:sp macro="" textlink="">
      <xdr:nvSpPr>
        <xdr:cNvPr id="466" name="将来負担の状況該当値テキスト"/>
        <xdr:cNvSpPr txBox="1"/>
      </xdr:nvSpPr>
      <xdr:spPr>
        <a:xfrm>
          <a:off x="17106900" y="326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135527</xdr:rowOff>
    </xdr:from>
    <xdr:to>
      <xdr:col>77</xdr:col>
      <xdr:colOff>95250</xdr:colOff>
      <xdr:row>20</xdr:row>
      <xdr:rowOff>65677</xdr:rowOff>
    </xdr:to>
    <xdr:sp macro="" textlink="">
      <xdr:nvSpPr>
        <xdr:cNvPr id="467" name="楕円 466"/>
        <xdr:cNvSpPr/>
      </xdr:nvSpPr>
      <xdr:spPr>
        <a:xfrm>
          <a:off x="16129000" y="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50454</xdr:rowOff>
    </xdr:from>
    <xdr:ext cx="736600" cy="259045"/>
    <xdr:sp macro="" textlink="">
      <xdr:nvSpPr>
        <xdr:cNvPr id="468" name="テキスト ボックス 467"/>
        <xdr:cNvSpPr txBox="1"/>
      </xdr:nvSpPr>
      <xdr:spPr>
        <a:xfrm>
          <a:off x="15798800" y="34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165735</xdr:rowOff>
    </xdr:from>
    <xdr:to>
      <xdr:col>73</xdr:col>
      <xdr:colOff>44450</xdr:colOff>
      <xdr:row>21</xdr:row>
      <xdr:rowOff>95885</xdr:rowOff>
    </xdr:to>
    <xdr:sp macro="" textlink="">
      <xdr:nvSpPr>
        <xdr:cNvPr id="469" name="楕円 468"/>
        <xdr:cNvSpPr/>
      </xdr:nvSpPr>
      <xdr:spPr>
        <a:xfrm>
          <a:off x="15240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80662</xdr:rowOff>
    </xdr:from>
    <xdr:ext cx="762000" cy="259045"/>
    <xdr:sp macro="" textlink="">
      <xdr:nvSpPr>
        <xdr:cNvPr id="470" name="テキスト ボックス 469"/>
        <xdr:cNvSpPr txBox="1"/>
      </xdr:nvSpPr>
      <xdr:spPr>
        <a:xfrm>
          <a:off x="14909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69306</xdr:rowOff>
    </xdr:from>
    <xdr:to>
      <xdr:col>68</xdr:col>
      <xdr:colOff>203200</xdr:colOff>
      <xdr:row>22</xdr:row>
      <xdr:rowOff>170906</xdr:rowOff>
    </xdr:to>
    <xdr:sp macro="" textlink="">
      <xdr:nvSpPr>
        <xdr:cNvPr id="471" name="楕円 470"/>
        <xdr:cNvSpPr/>
      </xdr:nvSpPr>
      <xdr:spPr>
        <a:xfrm>
          <a:off x="14351000" y="38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155683</xdr:rowOff>
    </xdr:from>
    <xdr:ext cx="762000" cy="259045"/>
    <xdr:sp macro="" textlink="">
      <xdr:nvSpPr>
        <xdr:cNvPr id="472" name="テキスト ボックス 471"/>
        <xdr:cNvSpPr txBox="1"/>
      </xdr:nvSpPr>
      <xdr:spPr>
        <a:xfrm>
          <a:off x="14020800" y="39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8164</xdr:rowOff>
    </xdr:from>
    <xdr:to>
      <xdr:col>64</xdr:col>
      <xdr:colOff>152400</xdr:colOff>
      <xdr:row>23</xdr:row>
      <xdr:rowOff>109764</xdr:rowOff>
    </xdr:to>
    <xdr:sp macro="" textlink="">
      <xdr:nvSpPr>
        <xdr:cNvPr id="473" name="楕円 472"/>
        <xdr:cNvSpPr/>
      </xdr:nvSpPr>
      <xdr:spPr>
        <a:xfrm>
          <a:off x="13462000" y="3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94541</xdr:rowOff>
    </xdr:from>
    <xdr:ext cx="762000" cy="259045"/>
    <xdr:sp macro="" textlink="">
      <xdr:nvSpPr>
        <xdr:cNvPr id="474" name="テキスト ボックス 473"/>
        <xdr:cNvSpPr txBox="1"/>
      </xdr:nvSpPr>
      <xdr:spPr>
        <a:xfrm>
          <a:off x="13131800" y="40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年度に増加しているのは、令和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年度より導入された会計年度任用職員制度に基づき、物件費に計上されていた賃金が報酬として人件費に計上されるようになったことによるものである。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163576</xdr:rowOff>
    </xdr:to>
    <xdr:cxnSp macro="">
      <xdr:nvCxnSpPr>
        <xdr:cNvPr id="64" name="直線コネクタ 63"/>
        <xdr:cNvCxnSpPr/>
      </xdr:nvCxnSpPr>
      <xdr:spPr>
        <a:xfrm>
          <a:off x="3987800" y="613460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138430</xdr:rowOff>
    </xdr:to>
    <xdr:cxnSp macro="">
      <xdr:nvCxnSpPr>
        <xdr:cNvPr id="67" name="直線コネクタ 66"/>
        <xdr:cNvCxnSpPr/>
      </xdr:nvCxnSpPr>
      <xdr:spPr>
        <a:xfrm flipV="1">
          <a:off x="3098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124714</xdr:rowOff>
    </xdr:from>
    <xdr:to>
      <xdr:col>15</xdr:col>
      <xdr:colOff>98425</xdr:colOff>
      <xdr:row>35</xdr:row>
      <xdr:rowOff>138430</xdr:rowOff>
    </xdr:to>
    <xdr:cxnSp macro="">
      <xdr:nvCxnSpPr>
        <xdr:cNvPr id="70" name="直線コネクタ 69"/>
        <xdr:cNvCxnSpPr/>
      </xdr:nvCxnSpPr>
      <xdr:spPr>
        <a:xfrm>
          <a:off x="2209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124714</xdr:rowOff>
    </xdr:to>
    <xdr:cxnSp macro="">
      <xdr:nvCxnSpPr>
        <xdr:cNvPr id="73" name="直線コネクタ 72"/>
        <xdr:cNvCxnSpPr/>
      </xdr:nvCxnSpPr>
      <xdr:spPr>
        <a:xfrm>
          <a:off x="1320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年度に減少しているのは、令和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年度より導入された会計年度任用職員制度に基づき、物件費に計上されていた賃金が報酬として人件費に計上されるようになったことによるものである。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今後は、事務経費をはじめ、公共施設等総合管理計画に基づく公共施設の統廃合を適切に行い、施設管理経費の面でも更なる縮減を図る。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114300</xdr:rowOff>
    </xdr:from>
    <xdr:to>
      <xdr:col>82</xdr:col>
      <xdr:colOff>107950</xdr:colOff>
      <xdr:row>15</xdr:row>
      <xdr:rowOff>95250</xdr:rowOff>
    </xdr:to>
    <xdr:cxnSp macro="">
      <xdr:nvCxnSpPr>
        <xdr:cNvPr id="125" name="直線コネクタ 124"/>
        <xdr:cNvCxnSpPr/>
      </xdr:nvCxnSpPr>
      <xdr:spPr>
        <a:xfrm flipV="1">
          <a:off x="15671800" y="21717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95250</xdr:rowOff>
    </xdr:to>
    <xdr:cxnSp macro="">
      <xdr:nvCxnSpPr>
        <xdr:cNvPr id="128" name="直線コネクタ 127"/>
        <xdr:cNvCxnSpPr/>
      </xdr:nvCxnSpPr>
      <xdr:spPr>
        <a:xfrm>
          <a:off x="14782800" y="266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15</xdr:row>
      <xdr:rowOff>107950</xdr:rowOff>
    </xdr:to>
    <xdr:cxnSp macro="">
      <xdr:nvCxnSpPr>
        <xdr:cNvPr id="131" name="直線コネクタ 130"/>
        <xdr:cNvCxnSpPr/>
      </xdr:nvCxnSpPr>
      <xdr:spPr>
        <a:xfrm flipV="1">
          <a:off x="13893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15</xdr:row>
      <xdr:rowOff>107950</xdr:rowOff>
    </xdr:to>
    <xdr:cxnSp macro="">
      <xdr:nvCxnSpPr>
        <xdr:cNvPr id="134" name="直線コネクタ 133"/>
        <xdr:cNvCxnSpPr/>
      </xdr:nvCxnSpPr>
      <xdr:spPr>
        <a:xfrm>
          <a:off x="13004800" y="262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63500</xdr:rowOff>
    </xdr:from>
    <xdr:to>
      <xdr:col>82</xdr:col>
      <xdr:colOff>158750</xdr:colOff>
      <xdr:row>12</xdr:row>
      <xdr:rowOff>165100</xdr:rowOff>
    </xdr:to>
    <xdr:sp macro="" textlink="">
      <xdr:nvSpPr>
        <xdr:cNvPr id="144" name="楕円 143"/>
        <xdr:cNvSpPr/>
      </xdr:nvSpPr>
      <xdr:spPr>
        <a:xfrm>
          <a:off x="164592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143527</xdr:rowOff>
    </xdr:from>
    <xdr:ext cx="762000" cy="259045"/>
    <xdr:sp macro="" textlink="">
      <xdr:nvSpPr>
        <xdr:cNvPr id="145" name="物件費該当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6" name="楕円 145"/>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7" name="テキスト ボックス 146"/>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48" name="楕円 147"/>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49" name="テキスト ボックス 148"/>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2" name="楕円 151"/>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3" name="テキスト ボックス 152"/>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関係経費の負担が無い町村部ということもあり、全国平均・県平均と比較してかなり低い水準となっている。類似団体と比較しても低く推移している主な要因としては、合併以降の「行財政改革大綱」による取り組みにより単独事業の手当等の見直しを行った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今後も少子高齢化の進行による社会保障経費の増大に備え、給付と負担の適正化に努める。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6" name="直線コネクタ 185"/>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2" name="直線コネクタ 191"/>
        <xdr:cNvCxnSpPr/>
      </xdr:nvCxnSpPr>
      <xdr:spPr>
        <a:xfrm flipV="1">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5" name="直線コネクタ 194"/>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6"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年度に簡易水道事業及び下水道事業を法適化し、繰出金の一部が補助費等へ区分されることとなって以降、本科目は類似団体平均値より低い値で推移している。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12700</xdr:rowOff>
    </xdr:to>
    <xdr:cxnSp macro="">
      <xdr:nvCxnSpPr>
        <xdr:cNvPr id="247" name="直線コネクタ 246"/>
        <xdr:cNvCxnSpPr/>
      </xdr:nvCxnSpPr>
      <xdr:spPr>
        <a:xfrm>
          <a:off x="15671800" y="9552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123190</xdr:rowOff>
    </xdr:to>
    <xdr:cxnSp macro="">
      <xdr:nvCxnSpPr>
        <xdr:cNvPr id="250" name="直線コネクタ 249"/>
        <xdr:cNvCxnSpPr/>
      </xdr:nvCxnSpPr>
      <xdr:spPr>
        <a:xfrm>
          <a:off x="14782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115570</xdr:rowOff>
    </xdr:to>
    <xdr:cxnSp macro="">
      <xdr:nvCxnSpPr>
        <xdr:cNvPr id="253" name="直線コネクタ 252"/>
        <xdr:cNvCxnSpPr/>
      </xdr:nvCxnSpPr>
      <xdr:spPr>
        <a:xfrm>
          <a:off x="13893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100330</xdr:rowOff>
    </xdr:to>
    <xdr:cxnSp macro="">
      <xdr:nvCxnSpPr>
        <xdr:cNvPr id="256" name="直線コネクタ 255"/>
        <xdr:cNvCxnSpPr/>
      </xdr:nvCxnSpPr>
      <xdr:spPr>
        <a:xfrm>
          <a:off x="13004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8" name="楕円 267"/>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9" name="テキスト ボックス 268"/>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0" name="楕円 269"/>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1" name="テキスト ボックス 270"/>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年度に簡易水道事業及び下水道事業を法適化したことにより、繰出金の一部が本科目へ区分されることとなったため、類似団体平均値を超過して推移している。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今後は、一般会計の経常的経費の抑制はもとより、上下水道料金の改定による自主財源の確保に努めるなどにより、補助費の抑制を図る。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138430</xdr:rowOff>
    </xdr:to>
    <xdr:cxnSp macro="">
      <xdr:nvCxnSpPr>
        <xdr:cNvPr id="305" name="直線コネクタ 304"/>
        <xdr:cNvCxnSpPr/>
      </xdr:nvCxnSpPr>
      <xdr:spPr>
        <a:xfrm flipV="1">
          <a:off x="15671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165862</xdr:rowOff>
    </xdr:to>
    <xdr:cxnSp macro="">
      <xdr:nvCxnSpPr>
        <xdr:cNvPr id="308" name="直線コネクタ 307"/>
        <xdr:cNvCxnSpPr/>
      </xdr:nvCxnSpPr>
      <xdr:spPr>
        <a:xfrm flipV="1">
          <a:off x="14782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17272</xdr:rowOff>
    </xdr:to>
    <xdr:cxnSp macro="">
      <xdr:nvCxnSpPr>
        <xdr:cNvPr id="311" name="直線コネクタ 310"/>
        <xdr:cNvCxnSpPr/>
      </xdr:nvCxnSpPr>
      <xdr:spPr>
        <a:xfrm flipV="1">
          <a:off x="13893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14" name="直線コネクタ 313"/>
        <xdr:cNvCxnSpPr/>
      </xdr:nvCxnSpPr>
      <xdr:spPr>
        <a:xfrm>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0" name="楕円 329"/>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1" name="テキスト ボックス 330"/>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2" name="楕円 331"/>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3" name="テキスト ボックス 332"/>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繰上償還等によって年々公債費を削減したため、当該指標についても着実に改善してきたが、近年学校耐震化をはじめとする大型建設事業を行っていることから、横ばい傾向となっている。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85089</xdr:rowOff>
    </xdr:to>
    <xdr:cxnSp macro="">
      <xdr:nvCxnSpPr>
        <xdr:cNvPr id="366" name="直線コネクタ 365"/>
        <xdr:cNvCxnSpPr/>
      </xdr:nvCxnSpPr>
      <xdr:spPr>
        <a:xfrm flipV="1">
          <a:off x="3987800" y="13919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85089</xdr:rowOff>
    </xdr:from>
    <xdr:to>
      <xdr:col>19</xdr:col>
      <xdr:colOff>187325</xdr:colOff>
      <xdr:row>81</xdr:row>
      <xdr:rowOff>153670</xdr:rowOff>
    </xdr:to>
    <xdr:cxnSp macro="">
      <xdr:nvCxnSpPr>
        <xdr:cNvPr id="369" name="直線コネクタ 368"/>
        <xdr:cNvCxnSpPr/>
      </xdr:nvCxnSpPr>
      <xdr:spPr>
        <a:xfrm flipV="1">
          <a:off x="3098800" y="13972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39370</xdr:rowOff>
    </xdr:from>
    <xdr:to>
      <xdr:col>15</xdr:col>
      <xdr:colOff>98425</xdr:colOff>
      <xdr:row>81</xdr:row>
      <xdr:rowOff>153670</xdr:rowOff>
    </xdr:to>
    <xdr:cxnSp macro="">
      <xdr:nvCxnSpPr>
        <xdr:cNvPr id="372" name="直線コネクタ 371"/>
        <xdr:cNvCxnSpPr/>
      </xdr:nvCxnSpPr>
      <xdr:spPr>
        <a:xfrm>
          <a:off x="2209800" y="1392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81</xdr:row>
      <xdr:rowOff>39370</xdr:rowOff>
    </xdr:to>
    <xdr:cxnSp macro="">
      <xdr:nvCxnSpPr>
        <xdr:cNvPr id="375" name="直線コネクタ 374"/>
        <xdr:cNvCxnSpPr/>
      </xdr:nvCxnSpPr>
      <xdr:spPr>
        <a:xfrm>
          <a:off x="1320800" y="13827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152400</xdr:rowOff>
    </xdr:from>
    <xdr:to>
      <xdr:col>24</xdr:col>
      <xdr:colOff>76200</xdr:colOff>
      <xdr:row>81</xdr:row>
      <xdr:rowOff>82550</xdr:rowOff>
    </xdr:to>
    <xdr:sp macro="" textlink="">
      <xdr:nvSpPr>
        <xdr:cNvPr id="385" name="楕円 384"/>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60977</xdr:rowOff>
    </xdr:from>
    <xdr:ext cx="762000" cy="259045"/>
    <xdr:sp macro="" textlink="">
      <xdr:nvSpPr>
        <xdr:cNvPr id="386" name="公債費該当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34289</xdr:rowOff>
    </xdr:from>
    <xdr:to>
      <xdr:col>20</xdr:col>
      <xdr:colOff>38100</xdr:colOff>
      <xdr:row>81</xdr:row>
      <xdr:rowOff>135889</xdr:rowOff>
    </xdr:to>
    <xdr:sp macro="" textlink="">
      <xdr:nvSpPr>
        <xdr:cNvPr id="387" name="楕円 386"/>
        <xdr:cNvSpPr/>
      </xdr:nvSpPr>
      <xdr:spPr>
        <a:xfrm>
          <a:off x="3937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120666</xdr:rowOff>
    </xdr:from>
    <xdr:ext cx="736600" cy="259045"/>
    <xdr:sp macro="" textlink="">
      <xdr:nvSpPr>
        <xdr:cNvPr id="388" name="テキスト ボックス 387"/>
        <xdr:cNvSpPr txBox="1"/>
      </xdr:nvSpPr>
      <xdr:spPr>
        <a:xfrm>
          <a:off x="3606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102870</xdr:rowOff>
    </xdr:from>
    <xdr:to>
      <xdr:col>15</xdr:col>
      <xdr:colOff>149225</xdr:colOff>
      <xdr:row>82</xdr:row>
      <xdr:rowOff>33020</xdr:rowOff>
    </xdr:to>
    <xdr:sp macro="" textlink="">
      <xdr:nvSpPr>
        <xdr:cNvPr id="389" name="楕円 388"/>
        <xdr:cNvSpPr/>
      </xdr:nvSpPr>
      <xdr:spPr>
        <a:xfrm>
          <a:off x="3048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17797</xdr:rowOff>
    </xdr:from>
    <xdr:ext cx="762000" cy="259045"/>
    <xdr:sp macro="" textlink="">
      <xdr:nvSpPr>
        <xdr:cNvPr id="390" name="テキスト ボックス 389"/>
        <xdr:cNvSpPr txBox="1"/>
      </xdr:nvSpPr>
      <xdr:spPr>
        <a:xfrm>
          <a:off x="2717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1" name="楕円 390"/>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2" name="テキスト ボックス 391"/>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393" name="楕円 392"/>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394" name="テキスト ボックス 393"/>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全国平均比較または類似団体比較でも良好な数値で推移しているが、裏返せば経常収支比率に占める公債費の割合が高いことの証左と言うべき数値となっている。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公債費以外については、今後も引き続き経常経費の抑制に継続して取り組むが、公債費についても繰上償還や年度借入総額の抑制などを行い、財政の健全化に努める。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74</xdr:row>
      <xdr:rowOff>21844</xdr:rowOff>
    </xdr:to>
    <xdr:cxnSp macro="">
      <xdr:nvCxnSpPr>
        <xdr:cNvPr id="425" name="直線コネクタ 424"/>
        <xdr:cNvCxnSpPr/>
      </xdr:nvCxnSpPr>
      <xdr:spPr>
        <a:xfrm>
          <a:off x="15671800" y="126954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74</xdr:row>
      <xdr:rowOff>35560</xdr:rowOff>
    </xdr:to>
    <xdr:cxnSp macro="">
      <xdr:nvCxnSpPr>
        <xdr:cNvPr id="428" name="直線コネクタ 427"/>
        <xdr:cNvCxnSpPr/>
      </xdr:nvCxnSpPr>
      <xdr:spPr>
        <a:xfrm flipV="1">
          <a:off x="14782800" y="12695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53848</xdr:rowOff>
    </xdr:to>
    <xdr:cxnSp macro="">
      <xdr:nvCxnSpPr>
        <xdr:cNvPr id="431" name="直線コネクタ 430"/>
        <xdr:cNvCxnSpPr/>
      </xdr:nvCxnSpPr>
      <xdr:spPr>
        <a:xfrm flipV="1">
          <a:off x="13893800" y="12722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53848</xdr:rowOff>
    </xdr:to>
    <xdr:cxnSp macro="">
      <xdr:nvCxnSpPr>
        <xdr:cNvPr id="434" name="直線コネクタ 433"/>
        <xdr:cNvCxnSpPr/>
      </xdr:nvCxnSpPr>
      <xdr:spPr>
        <a:xfrm>
          <a:off x="13004800" y="126862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142494</xdr:rowOff>
    </xdr:from>
    <xdr:to>
      <xdr:col>82</xdr:col>
      <xdr:colOff>158750</xdr:colOff>
      <xdr:row>74</xdr:row>
      <xdr:rowOff>72644</xdr:rowOff>
    </xdr:to>
    <xdr:sp macro="" textlink="">
      <xdr:nvSpPr>
        <xdr:cNvPr id="444" name="楕円 443"/>
        <xdr:cNvSpPr/>
      </xdr:nvSpPr>
      <xdr:spPr>
        <a:xfrm>
          <a:off x="164592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159021</xdr:rowOff>
    </xdr:from>
    <xdr:ext cx="762000" cy="259045"/>
    <xdr:sp macro="" textlink="">
      <xdr:nvSpPr>
        <xdr:cNvPr id="445" name="公債費以外該当値テキスト"/>
        <xdr:cNvSpPr txBox="1"/>
      </xdr:nvSpPr>
      <xdr:spPr>
        <a:xfrm>
          <a:off x="16598900" y="125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128778</xdr:rowOff>
    </xdr:from>
    <xdr:to>
      <xdr:col>78</xdr:col>
      <xdr:colOff>120650</xdr:colOff>
      <xdr:row>74</xdr:row>
      <xdr:rowOff>58928</xdr:rowOff>
    </xdr:to>
    <xdr:sp macro="" textlink="">
      <xdr:nvSpPr>
        <xdr:cNvPr id="446" name="楕円 445"/>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69105</xdr:rowOff>
    </xdr:from>
    <xdr:ext cx="736600" cy="259045"/>
    <xdr:sp macro="" textlink="">
      <xdr:nvSpPr>
        <xdr:cNvPr id="447" name="テキスト ボックス 446"/>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8" name="楕円 447"/>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9" name="テキスト ボックス 448"/>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0" name="楕円 449"/>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1" name="テキスト ボックス 450"/>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52" name="楕円 451"/>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59961</xdr:rowOff>
    </xdr:from>
    <xdr:ext cx="762000" cy="259045"/>
    <xdr:sp macro="" textlink="">
      <xdr:nvSpPr>
        <xdr:cNvPr id="453" name="テキスト ボックス 452"/>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126260</xdr:rowOff>
    </xdr:from>
    <xdr:to>
      <xdr:col>29</xdr:col>
      <xdr:colOff>127000</xdr:colOff>
      <xdr:row>12</xdr:row>
      <xdr:rowOff>127484</xdr:rowOff>
    </xdr:to>
    <xdr:cxnSp macro="">
      <xdr:nvCxnSpPr>
        <xdr:cNvPr id="52" name="直線コネクタ 51"/>
        <xdr:cNvCxnSpPr/>
      </xdr:nvCxnSpPr>
      <xdr:spPr bwMode="auto">
        <a:xfrm flipV="1">
          <a:off x="5003800" y="2059835"/>
          <a:ext cx="647700" cy="17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127484</xdr:rowOff>
    </xdr:from>
    <xdr:to>
      <xdr:col>26</xdr:col>
      <xdr:colOff>50800</xdr:colOff>
      <xdr:row>13</xdr:row>
      <xdr:rowOff>11127</xdr:rowOff>
    </xdr:to>
    <xdr:cxnSp macro="">
      <xdr:nvCxnSpPr>
        <xdr:cNvPr id="55" name="直線コネクタ 54"/>
        <xdr:cNvCxnSpPr/>
      </xdr:nvCxnSpPr>
      <xdr:spPr bwMode="auto">
        <a:xfrm flipV="1">
          <a:off x="4305300" y="2232509"/>
          <a:ext cx="698500" cy="5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11127</xdr:rowOff>
    </xdr:from>
    <xdr:to>
      <xdr:col>22</xdr:col>
      <xdr:colOff>114300</xdr:colOff>
      <xdr:row>13</xdr:row>
      <xdr:rowOff>58839</xdr:rowOff>
    </xdr:to>
    <xdr:cxnSp macro="">
      <xdr:nvCxnSpPr>
        <xdr:cNvPr id="58" name="直線コネクタ 57"/>
        <xdr:cNvCxnSpPr/>
      </xdr:nvCxnSpPr>
      <xdr:spPr bwMode="auto">
        <a:xfrm flipV="1">
          <a:off x="3606800" y="2287602"/>
          <a:ext cx="6985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58839</xdr:rowOff>
    </xdr:from>
    <xdr:to>
      <xdr:col>18</xdr:col>
      <xdr:colOff>177800</xdr:colOff>
      <xdr:row>13</xdr:row>
      <xdr:rowOff>152369</xdr:rowOff>
    </xdr:to>
    <xdr:cxnSp macro="">
      <xdr:nvCxnSpPr>
        <xdr:cNvPr id="61" name="直線コネクタ 60"/>
        <xdr:cNvCxnSpPr/>
      </xdr:nvCxnSpPr>
      <xdr:spPr bwMode="auto">
        <a:xfrm flipV="1">
          <a:off x="2908300" y="2335314"/>
          <a:ext cx="698500" cy="9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75460</xdr:rowOff>
    </xdr:from>
    <xdr:to>
      <xdr:col>29</xdr:col>
      <xdr:colOff>177800</xdr:colOff>
      <xdr:row>12</xdr:row>
      <xdr:rowOff>5610</xdr:rowOff>
    </xdr:to>
    <xdr:sp macro="" textlink="">
      <xdr:nvSpPr>
        <xdr:cNvPr id="71" name="楕円 70"/>
        <xdr:cNvSpPr/>
      </xdr:nvSpPr>
      <xdr:spPr bwMode="auto">
        <a:xfrm>
          <a:off x="5600700" y="2009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22137</xdr:rowOff>
    </xdr:from>
    <xdr:ext cx="762000" cy="259045"/>
    <xdr:sp macro="" textlink="">
      <xdr:nvSpPr>
        <xdr:cNvPr id="72" name="人口1人当たり決算額の推移該当値テキスト130"/>
        <xdr:cNvSpPr txBox="1"/>
      </xdr:nvSpPr>
      <xdr:spPr>
        <a:xfrm>
          <a:off x="5740400" y="19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76684</xdr:rowOff>
    </xdr:from>
    <xdr:to>
      <xdr:col>26</xdr:col>
      <xdr:colOff>101600</xdr:colOff>
      <xdr:row>13</xdr:row>
      <xdr:rowOff>6834</xdr:rowOff>
    </xdr:to>
    <xdr:sp macro="" textlink="">
      <xdr:nvSpPr>
        <xdr:cNvPr id="73" name="楕円 72"/>
        <xdr:cNvSpPr/>
      </xdr:nvSpPr>
      <xdr:spPr bwMode="auto">
        <a:xfrm>
          <a:off x="4953000" y="218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17011</xdr:rowOff>
    </xdr:from>
    <xdr:ext cx="736600" cy="259045"/>
    <xdr:sp macro="" textlink="">
      <xdr:nvSpPr>
        <xdr:cNvPr id="74" name="テキスト ボックス 73"/>
        <xdr:cNvSpPr txBox="1"/>
      </xdr:nvSpPr>
      <xdr:spPr>
        <a:xfrm>
          <a:off x="4622800" y="195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131777</xdr:rowOff>
    </xdr:from>
    <xdr:to>
      <xdr:col>22</xdr:col>
      <xdr:colOff>165100</xdr:colOff>
      <xdr:row>13</xdr:row>
      <xdr:rowOff>61927</xdr:rowOff>
    </xdr:to>
    <xdr:sp macro="" textlink="">
      <xdr:nvSpPr>
        <xdr:cNvPr id="75" name="楕円 74"/>
        <xdr:cNvSpPr/>
      </xdr:nvSpPr>
      <xdr:spPr bwMode="auto">
        <a:xfrm>
          <a:off x="4254500" y="223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72104</xdr:rowOff>
    </xdr:from>
    <xdr:ext cx="762000" cy="259045"/>
    <xdr:sp macro="" textlink="">
      <xdr:nvSpPr>
        <xdr:cNvPr id="76" name="テキスト ボックス 75"/>
        <xdr:cNvSpPr txBox="1"/>
      </xdr:nvSpPr>
      <xdr:spPr>
        <a:xfrm>
          <a:off x="3924300" y="20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8039</xdr:rowOff>
    </xdr:from>
    <xdr:to>
      <xdr:col>19</xdr:col>
      <xdr:colOff>38100</xdr:colOff>
      <xdr:row>13</xdr:row>
      <xdr:rowOff>109639</xdr:rowOff>
    </xdr:to>
    <xdr:sp macro="" textlink="">
      <xdr:nvSpPr>
        <xdr:cNvPr id="77" name="楕円 76"/>
        <xdr:cNvSpPr/>
      </xdr:nvSpPr>
      <xdr:spPr bwMode="auto">
        <a:xfrm>
          <a:off x="3556000" y="228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119816</xdr:rowOff>
    </xdr:from>
    <xdr:ext cx="762000" cy="259045"/>
    <xdr:sp macro="" textlink="">
      <xdr:nvSpPr>
        <xdr:cNvPr id="78" name="テキスト ボックス 77"/>
        <xdr:cNvSpPr txBox="1"/>
      </xdr:nvSpPr>
      <xdr:spPr>
        <a:xfrm>
          <a:off x="3225800" y="20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101569</xdr:rowOff>
    </xdr:from>
    <xdr:to>
      <xdr:col>15</xdr:col>
      <xdr:colOff>101600</xdr:colOff>
      <xdr:row>14</xdr:row>
      <xdr:rowOff>31719</xdr:rowOff>
    </xdr:to>
    <xdr:sp macro="" textlink="">
      <xdr:nvSpPr>
        <xdr:cNvPr id="79" name="楕円 78"/>
        <xdr:cNvSpPr/>
      </xdr:nvSpPr>
      <xdr:spPr bwMode="auto">
        <a:xfrm>
          <a:off x="2857500" y="23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41896</xdr:rowOff>
    </xdr:from>
    <xdr:ext cx="762000" cy="259045"/>
    <xdr:sp macro="" textlink="">
      <xdr:nvSpPr>
        <xdr:cNvPr id="80" name="テキスト ボックス 79"/>
        <xdr:cNvSpPr txBox="1"/>
      </xdr:nvSpPr>
      <xdr:spPr>
        <a:xfrm>
          <a:off x="2527300" y="21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48819</xdr:rowOff>
    </xdr:from>
    <xdr:to>
      <xdr:col>29</xdr:col>
      <xdr:colOff>127000</xdr:colOff>
      <xdr:row>35</xdr:row>
      <xdr:rowOff>145288</xdr:rowOff>
    </xdr:to>
    <xdr:cxnSp macro="">
      <xdr:nvCxnSpPr>
        <xdr:cNvPr id="112" name="直線コネクタ 111"/>
        <xdr:cNvCxnSpPr/>
      </xdr:nvCxnSpPr>
      <xdr:spPr bwMode="auto">
        <a:xfrm flipV="1">
          <a:off x="5003800" y="6659169"/>
          <a:ext cx="647700" cy="9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47607</xdr:rowOff>
    </xdr:from>
    <xdr:to>
      <xdr:col>26</xdr:col>
      <xdr:colOff>50800</xdr:colOff>
      <xdr:row>35</xdr:row>
      <xdr:rowOff>145288</xdr:rowOff>
    </xdr:to>
    <xdr:cxnSp macro="">
      <xdr:nvCxnSpPr>
        <xdr:cNvPr id="115" name="直線コネクタ 114"/>
        <xdr:cNvCxnSpPr/>
      </xdr:nvCxnSpPr>
      <xdr:spPr bwMode="auto">
        <a:xfrm>
          <a:off x="4305300" y="6657957"/>
          <a:ext cx="6985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47607</xdr:rowOff>
    </xdr:from>
    <xdr:to>
      <xdr:col>22</xdr:col>
      <xdr:colOff>114300</xdr:colOff>
      <xdr:row>35</xdr:row>
      <xdr:rowOff>130658</xdr:rowOff>
    </xdr:to>
    <xdr:cxnSp macro="">
      <xdr:nvCxnSpPr>
        <xdr:cNvPr id="118" name="直線コネクタ 117"/>
        <xdr:cNvCxnSpPr/>
      </xdr:nvCxnSpPr>
      <xdr:spPr bwMode="auto">
        <a:xfrm flipV="1">
          <a:off x="3606800" y="6657957"/>
          <a:ext cx="698500" cy="8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130658</xdr:rowOff>
    </xdr:from>
    <xdr:to>
      <xdr:col>18</xdr:col>
      <xdr:colOff>177800</xdr:colOff>
      <xdr:row>35</xdr:row>
      <xdr:rowOff>171783</xdr:rowOff>
    </xdr:to>
    <xdr:cxnSp macro="">
      <xdr:nvCxnSpPr>
        <xdr:cNvPr id="121" name="直線コネクタ 120"/>
        <xdr:cNvCxnSpPr/>
      </xdr:nvCxnSpPr>
      <xdr:spPr bwMode="auto">
        <a:xfrm flipV="1">
          <a:off x="2908300" y="6741008"/>
          <a:ext cx="6985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340919</xdr:rowOff>
    </xdr:from>
    <xdr:to>
      <xdr:col>29</xdr:col>
      <xdr:colOff>177800</xdr:colOff>
      <xdr:row>35</xdr:row>
      <xdr:rowOff>99619</xdr:rowOff>
    </xdr:to>
    <xdr:sp macro="" textlink="">
      <xdr:nvSpPr>
        <xdr:cNvPr id="131" name="楕円 130"/>
        <xdr:cNvSpPr/>
      </xdr:nvSpPr>
      <xdr:spPr bwMode="auto">
        <a:xfrm>
          <a:off x="56007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185996</xdr:rowOff>
    </xdr:from>
    <xdr:ext cx="762000" cy="259045"/>
    <xdr:sp macro="" textlink="">
      <xdr:nvSpPr>
        <xdr:cNvPr id="132" name="人口1人当たり決算額の推移該当値テキスト445"/>
        <xdr:cNvSpPr txBox="1"/>
      </xdr:nvSpPr>
      <xdr:spPr>
        <a:xfrm>
          <a:off x="5740400" y="645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94488</xdr:rowOff>
    </xdr:from>
    <xdr:to>
      <xdr:col>26</xdr:col>
      <xdr:colOff>101600</xdr:colOff>
      <xdr:row>35</xdr:row>
      <xdr:rowOff>196088</xdr:rowOff>
    </xdr:to>
    <xdr:sp macro="" textlink="">
      <xdr:nvSpPr>
        <xdr:cNvPr id="133" name="楕円 132"/>
        <xdr:cNvSpPr/>
      </xdr:nvSpPr>
      <xdr:spPr bwMode="auto">
        <a:xfrm>
          <a:off x="4953000" y="670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206265</xdr:rowOff>
    </xdr:from>
    <xdr:ext cx="736600" cy="259045"/>
    <xdr:sp macro="" textlink="">
      <xdr:nvSpPr>
        <xdr:cNvPr id="134" name="テキスト ボックス 133"/>
        <xdr:cNvSpPr txBox="1"/>
      </xdr:nvSpPr>
      <xdr:spPr>
        <a:xfrm>
          <a:off x="4622800" y="647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339707</xdr:rowOff>
    </xdr:from>
    <xdr:to>
      <xdr:col>22</xdr:col>
      <xdr:colOff>165100</xdr:colOff>
      <xdr:row>35</xdr:row>
      <xdr:rowOff>98407</xdr:rowOff>
    </xdr:to>
    <xdr:sp macro="" textlink="">
      <xdr:nvSpPr>
        <xdr:cNvPr id="135" name="楕円 134"/>
        <xdr:cNvSpPr/>
      </xdr:nvSpPr>
      <xdr:spPr bwMode="auto">
        <a:xfrm>
          <a:off x="42545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108584</xdr:rowOff>
    </xdr:from>
    <xdr:ext cx="762000" cy="259045"/>
    <xdr:sp macro="" textlink="">
      <xdr:nvSpPr>
        <xdr:cNvPr id="136" name="テキスト ボックス 135"/>
        <xdr:cNvSpPr txBox="1"/>
      </xdr:nvSpPr>
      <xdr:spPr>
        <a:xfrm>
          <a:off x="3924300" y="63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79858</xdr:rowOff>
    </xdr:from>
    <xdr:to>
      <xdr:col>19</xdr:col>
      <xdr:colOff>38100</xdr:colOff>
      <xdr:row>35</xdr:row>
      <xdr:rowOff>181458</xdr:rowOff>
    </xdr:to>
    <xdr:sp macro="" textlink="">
      <xdr:nvSpPr>
        <xdr:cNvPr id="137" name="楕円 136"/>
        <xdr:cNvSpPr/>
      </xdr:nvSpPr>
      <xdr:spPr bwMode="auto">
        <a:xfrm>
          <a:off x="3556000" y="66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191635</xdr:rowOff>
    </xdr:from>
    <xdr:ext cx="762000" cy="259045"/>
    <xdr:sp macro="" textlink="">
      <xdr:nvSpPr>
        <xdr:cNvPr id="138" name="テキスト ボックス 137"/>
        <xdr:cNvSpPr txBox="1"/>
      </xdr:nvSpPr>
      <xdr:spPr>
        <a:xfrm>
          <a:off x="3225800" y="64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120983</xdr:rowOff>
    </xdr:from>
    <xdr:to>
      <xdr:col>15</xdr:col>
      <xdr:colOff>101600</xdr:colOff>
      <xdr:row>35</xdr:row>
      <xdr:rowOff>222583</xdr:rowOff>
    </xdr:to>
    <xdr:sp macro="" textlink="">
      <xdr:nvSpPr>
        <xdr:cNvPr id="139" name="楕円 138"/>
        <xdr:cNvSpPr/>
      </xdr:nvSpPr>
      <xdr:spPr bwMode="auto">
        <a:xfrm>
          <a:off x="28575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232760</xdr:rowOff>
    </xdr:from>
    <xdr:ext cx="762000" cy="259045"/>
    <xdr:sp macro="" textlink="">
      <xdr:nvSpPr>
        <xdr:cNvPr id="140" name="テキスト ボックス 139"/>
        <xdr:cNvSpPr txBox="1"/>
      </xdr:nvSpPr>
      <xdr:spPr>
        <a:xfrm>
          <a:off x="25273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68459</xdr:rowOff>
    </xdr:from>
    <xdr:to>
      <xdr:col>24</xdr:col>
      <xdr:colOff>63500</xdr:colOff>
      <xdr:row>35</xdr:row>
      <xdr:rowOff>1185</xdr:rowOff>
    </xdr:to>
    <xdr:cxnSp macro="">
      <xdr:nvCxnSpPr>
        <xdr:cNvPr id="63" name="直線コネクタ 62"/>
        <xdr:cNvCxnSpPr/>
      </xdr:nvCxnSpPr>
      <xdr:spPr>
        <a:xfrm flipV="1">
          <a:off x="3797300" y="5554859"/>
          <a:ext cx="838200" cy="4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xdr:rowOff>
    </xdr:from>
    <xdr:to>
      <xdr:col>19</xdr:col>
      <xdr:colOff>177800</xdr:colOff>
      <xdr:row>35</xdr:row>
      <xdr:rowOff>54057</xdr:rowOff>
    </xdr:to>
    <xdr:cxnSp macro="">
      <xdr:nvCxnSpPr>
        <xdr:cNvPr id="66" name="直線コネクタ 65"/>
        <xdr:cNvCxnSpPr/>
      </xdr:nvCxnSpPr>
      <xdr:spPr>
        <a:xfrm flipV="1">
          <a:off x="2908300" y="6001935"/>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108589</xdr:rowOff>
    </xdr:from>
    <xdr:ext cx="534377" cy="259045"/>
    <xdr:sp macro="" textlink="">
      <xdr:nvSpPr>
        <xdr:cNvPr id="68" name="テキスト ボックス 67"/>
        <xdr:cNvSpPr txBox="1"/>
      </xdr:nvSpPr>
      <xdr:spPr>
        <a:xfrm>
          <a:off x="3530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54057</xdr:rowOff>
    </xdr:from>
    <xdr:to>
      <xdr:col>15</xdr:col>
      <xdr:colOff>50800</xdr:colOff>
      <xdr:row>35</xdr:row>
      <xdr:rowOff>73520</xdr:rowOff>
    </xdr:to>
    <xdr:cxnSp macro="">
      <xdr:nvCxnSpPr>
        <xdr:cNvPr id="69" name="直線コネクタ 68"/>
        <xdr:cNvCxnSpPr/>
      </xdr:nvCxnSpPr>
      <xdr:spPr>
        <a:xfrm flipV="1">
          <a:off x="2019300" y="6054807"/>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73520</xdr:rowOff>
    </xdr:from>
    <xdr:to>
      <xdr:col>10</xdr:col>
      <xdr:colOff>114300</xdr:colOff>
      <xdr:row>35</xdr:row>
      <xdr:rowOff>158657</xdr:rowOff>
    </xdr:to>
    <xdr:cxnSp macro="">
      <xdr:nvCxnSpPr>
        <xdr:cNvPr id="72" name="直線コネクタ 71"/>
        <xdr:cNvCxnSpPr/>
      </xdr:nvCxnSpPr>
      <xdr:spPr>
        <a:xfrm flipV="1">
          <a:off x="1130300" y="6074270"/>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17659</xdr:rowOff>
    </xdr:from>
    <xdr:to>
      <xdr:col>24</xdr:col>
      <xdr:colOff>114300</xdr:colOff>
      <xdr:row>32</xdr:row>
      <xdr:rowOff>119259</xdr:rowOff>
    </xdr:to>
    <xdr:sp macro="" textlink="">
      <xdr:nvSpPr>
        <xdr:cNvPr id="82" name="楕円 81"/>
        <xdr:cNvSpPr/>
      </xdr:nvSpPr>
      <xdr:spPr>
        <a:xfrm>
          <a:off x="4584700" y="5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40536</xdr:rowOff>
    </xdr:from>
    <xdr:ext cx="599010" cy="259045"/>
    <xdr:sp macro="" textlink="">
      <xdr:nvSpPr>
        <xdr:cNvPr id="83" name="人件費該当値テキスト"/>
        <xdr:cNvSpPr txBox="1"/>
      </xdr:nvSpPr>
      <xdr:spPr>
        <a:xfrm>
          <a:off x="4686300" y="53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121835</xdr:rowOff>
    </xdr:from>
    <xdr:to>
      <xdr:col>20</xdr:col>
      <xdr:colOff>38100</xdr:colOff>
      <xdr:row>35</xdr:row>
      <xdr:rowOff>51985</xdr:rowOff>
    </xdr:to>
    <xdr:sp macro="" textlink="">
      <xdr:nvSpPr>
        <xdr:cNvPr id="84" name="楕円 83"/>
        <xdr:cNvSpPr/>
      </xdr:nvSpPr>
      <xdr:spPr>
        <a:xfrm>
          <a:off x="3746500" y="59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68512</xdr:rowOff>
    </xdr:from>
    <xdr:ext cx="599010" cy="259045"/>
    <xdr:sp macro="" textlink="">
      <xdr:nvSpPr>
        <xdr:cNvPr id="85" name="テキスト ボックス 84"/>
        <xdr:cNvSpPr txBox="1"/>
      </xdr:nvSpPr>
      <xdr:spPr>
        <a:xfrm>
          <a:off x="3497795" y="572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3257</xdr:rowOff>
    </xdr:from>
    <xdr:to>
      <xdr:col>15</xdr:col>
      <xdr:colOff>101600</xdr:colOff>
      <xdr:row>35</xdr:row>
      <xdr:rowOff>104857</xdr:rowOff>
    </xdr:to>
    <xdr:sp macro="" textlink="">
      <xdr:nvSpPr>
        <xdr:cNvPr id="86" name="楕円 85"/>
        <xdr:cNvSpPr/>
      </xdr:nvSpPr>
      <xdr:spPr>
        <a:xfrm>
          <a:off x="2857500" y="60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121384</xdr:rowOff>
    </xdr:from>
    <xdr:ext cx="599010" cy="259045"/>
    <xdr:sp macro="" textlink="">
      <xdr:nvSpPr>
        <xdr:cNvPr id="87" name="テキスト ボックス 86"/>
        <xdr:cNvSpPr txBox="1"/>
      </xdr:nvSpPr>
      <xdr:spPr>
        <a:xfrm>
          <a:off x="2608795" y="57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22720</xdr:rowOff>
    </xdr:from>
    <xdr:to>
      <xdr:col>10</xdr:col>
      <xdr:colOff>165100</xdr:colOff>
      <xdr:row>35</xdr:row>
      <xdr:rowOff>124320</xdr:rowOff>
    </xdr:to>
    <xdr:sp macro="" textlink="">
      <xdr:nvSpPr>
        <xdr:cNvPr id="88" name="楕円 87"/>
        <xdr:cNvSpPr/>
      </xdr:nvSpPr>
      <xdr:spPr>
        <a:xfrm>
          <a:off x="1968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140847</xdr:rowOff>
    </xdr:from>
    <xdr:ext cx="599010" cy="259045"/>
    <xdr:sp macro="" textlink="">
      <xdr:nvSpPr>
        <xdr:cNvPr id="89" name="テキスト ボックス 88"/>
        <xdr:cNvSpPr txBox="1"/>
      </xdr:nvSpPr>
      <xdr:spPr>
        <a:xfrm>
          <a:off x="1719795" y="57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107857</xdr:rowOff>
    </xdr:from>
    <xdr:to>
      <xdr:col>6</xdr:col>
      <xdr:colOff>38100</xdr:colOff>
      <xdr:row>36</xdr:row>
      <xdr:rowOff>38007</xdr:rowOff>
    </xdr:to>
    <xdr:sp macro="" textlink="">
      <xdr:nvSpPr>
        <xdr:cNvPr id="90" name="楕円 89"/>
        <xdr:cNvSpPr/>
      </xdr:nvSpPr>
      <xdr:spPr>
        <a:xfrm>
          <a:off x="1079500" y="61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54534</xdr:rowOff>
    </xdr:from>
    <xdr:ext cx="534377" cy="259045"/>
    <xdr:sp macro="" textlink="">
      <xdr:nvSpPr>
        <xdr:cNvPr id="91" name="テキスト ボックス 90"/>
        <xdr:cNvSpPr txBox="1"/>
      </xdr:nvSpPr>
      <xdr:spPr>
        <a:xfrm>
          <a:off x="863111" y="58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145583</xdr:rowOff>
    </xdr:from>
    <xdr:to>
      <xdr:col>24</xdr:col>
      <xdr:colOff>63500</xdr:colOff>
      <xdr:row>54</xdr:row>
      <xdr:rowOff>6243</xdr:rowOff>
    </xdr:to>
    <xdr:cxnSp macro="">
      <xdr:nvCxnSpPr>
        <xdr:cNvPr id="119" name="直線コネクタ 118"/>
        <xdr:cNvCxnSpPr/>
      </xdr:nvCxnSpPr>
      <xdr:spPr>
        <a:xfrm flipV="1">
          <a:off x="3797300" y="9232433"/>
          <a:ext cx="8382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6243</xdr:rowOff>
    </xdr:from>
    <xdr:to>
      <xdr:col>19</xdr:col>
      <xdr:colOff>177800</xdr:colOff>
      <xdr:row>54</xdr:row>
      <xdr:rowOff>158414</xdr:rowOff>
    </xdr:to>
    <xdr:cxnSp macro="">
      <xdr:nvCxnSpPr>
        <xdr:cNvPr id="122" name="直線コネクタ 121"/>
        <xdr:cNvCxnSpPr/>
      </xdr:nvCxnSpPr>
      <xdr:spPr>
        <a:xfrm flipV="1">
          <a:off x="2908300" y="9264543"/>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101493</xdr:rowOff>
    </xdr:from>
    <xdr:to>
      <xdr:col>15</xdr:col>
      <xdr:colOff>50800</xdr:colOff>
      <xdr:row>54</xdr:row>
      <xdr:rowOff>158414</xdr:rowOff>
    </xdr:to>
    <xdr:cxnSp macro="">
      <xdr:nvCxnSpPr>
        <xdr:cNvPr id="125" name="直線コネクタ 124"/>
        <xdr:cNvCxnSpPr/>
      </xdr:nvCxnSpPr>
      <xdr:spPr>
        <a:xfrm>
          <a:off x="2019300" y="935979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101493</xdr:rowOff>
    </xdr:from>
    <xdr:to>
      <xdr:col>10</xdr:col>
      <xdr:colOff>114300</xdr:colOff>
      <xdr:row>55</xdr:row>
      <xdr:rowOff>29606</xdr:rowOff>
    </xdr:to>
    <xdr:cxnSp macro="">
      <xdr:nvCxnSpPr>
        <xdr:cNvPr id="128" name="直線コネクタ 127"/>
        <xdr:cNvCxnSpPr/>
      </xdr:nvCxnSpPr>
      <xdr:spPr>
        <a:xfrm flipV="1">
          <a:off x="1130300" y="9359793"/>
          <a:ext cx="889000" cy="9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94783</xdr:rowOff>
    </xdr:from>
    <xdr:to>
      <xdr:col>24</xdr:col>
      <xdr:colOff>114300</xdr:colOff>
      <xdr:row>54</xdr:row>
      <xdr:rowOff>24933</xdr:rowOff>
    </xdr:to>
    <xdr:sp macro="" textlink="">
      <xdr:nvSpPr>
        <xdr:cNvPr id="138" name="楕円 137"/>
        <xdr:cNvSpPr/>
      </xdr:nvSpPr>
      <xdr:spPr>
        <a:xfrm>
          <a:off x="4584700" y="91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117660</xdr:rowOff>
    </xdr:from>
    <xdr:ext cx="599010" cy="259045"/>
    <xdr:sp macro="" textlink="">
      <xdr:nvSpPr>
        <xdr:cNvPr id="139" name="物件費該当値テキスト"/>
        <xdr:cNvSpPr txBox="1"/>
      </xdr:nvSpPr>
      <xdr:spPr>
        <a:xfrm>
          <a:off x="4686300" y="903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126893</xdr:rowOff>
    </xdr:from>
    <xdr:to>
      <xdr:col>20</xdr:col>
      <xdr:colOff>38100</xdr:colOff>
      <xdr:row>54</xdr:row>
      <xdr:rowOff>57043</xdr:rowOff>
    </xdr:to>
    <xdr:sp macro="" textlink="">
      <xdr:nvSpPr>
        <xdr:cNvPr id="140" name="楕円 139"/>
        <xdr:cNvSpPr/>
      </xdr:nvSpPr>
      <xdr:spPr>
        <a:xfrm>
          <a:off x="3746500" y="921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73570</xdr:rowOff>
    </xdr:from>
    <xdr:ext cx="599010" cy="259045"/>
    <xdr:sp macro="" textlink="">
      <xdr:nvSpPr>
        <xdr:cNvPr id="141" name="テキスト ボックス 140"/>
        <xdr:cNvSpPr txBox="1"/>
      </xdr:nvSpPr>
      <xdr:spPr>
        <a:xfrm>
          <a:off x="3497795" y="898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107614</xdr:rowOff>
    </xdr:from>
    <xdr:to>
      <xdr:col>15</xdr:col>
      <xdr:colOff>101600</xdr:colOff>
      <xdr:row>55</xdr:row>
      <xdr:rowOff>37764</xdr:rowOff>
    </xdr:to>
    <xdr:sp macro="" textlink="">
      <xdr:nvSpPr>
        <xdr:cNvPr id="142" name="楕円 141"/>
        <xdr:cNvSpPr/>
      </xdr:nvSpPr>
      <xdr:spPr>
        <a:xfrm>
          <a:off x="2857500" y="93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54291</xdr:rowOff>
    </xdr:from>
    <xdr:ext cx="599010" cy="259045"/>
    <xdr:sp macro="" textlink="">
      <xdr:nvSpPr>
        <xdr:cNvPr id="143" name="テキスト ボックス 142"/>
        <xdr:cNvSpPr txBox="1"/>
      </xdr:nvSpPr>
      <xdr:spPr>
        <a:xfrm>
          <a:off x="2608795" y="91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50693</xdr:rowOff>
    </xdr:from>
    <xdr:to>
      <xdr:col>10</xdr:col>
      <xdr:colOff>165100</xdr:colOff>
      <xdr:row>54</xdr:row>
      <xdr:rowOff>152293</xdr:rowOff>
    </xdr:to>
    <xdr:sp macro="" textlink="">
      <xdr:nvSpPr>
        <xdr:cNvPr id="144" name="楕円 143"/>
        <xdr:cNvSpPr/>
      </xdr:nvSpPr>
      <xdr:spPr>
        <a:xfrm>
          <a:off x="1968500" y="93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168820</xdr:rowOff>
    </xdr:from>
    <xdr:ext cx="599010" cy="259045"/>
    <xdr:sp macro="" textlink="">
      <xdr:nvSpPr>
        <xdr:cNvPr id="145" name="テキスト ボックス 144"/>
        <xdr:cNvSpPr txBox="1"/>
      </xdr:nvSpPr>
      <xdr:spPr>
        <a:xfrm>
          <a:off x="1719795" y="90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150256</xdr:rowOff>
    </xdr:from>
    <xdr:to>
      <xdr:col>6</xdr:col>
      <xdr:colOff>38100</xdr:colOff>
      <xdr:row>55</xdr:row>
      <xdr:rowOff>80406</xdr:rowOff>
    </xdr:to>
    <xdr:sp macro="" textlink="">
      <xdr:nvSpPr>
        <xdr:cNvPr id="146" name="楕円 145"/>
        <xdr:cNvSpPr/>
      </xdr:nvSpPr>
      <xdr:spPr>
        <a:xfrm>
          <a:off x="1079500" y="94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96933</xdr:rowOff>
    </xdr:from>
    <xdr:ext cx="599010" cy="259045"/>
    <xdr:sp macro="" textlink="">
      <xdr:nvSpPr>
        <xdr:cNvPr id="147" name="テキスト ボックス 146"/>
        <xdr:cNvSpPr txBox="1"/>
      </xdr:nvSpPr>
      <xdr:spPr>
        <a:xfrm>
          <a:off x="830795" y="918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119697</xdr:rowOff>
    </xdr:from>
    <xdr:to>
      <xdr:col>24</xdr:col>
      <xdr:colOff>63500</xdr:colOff>
      <xdr:row>77</xdr:row>
      <xdr:rowOff>47079</xdr:rowOff>
    </xdr:to>
    <xdr:cxnSp macro="">
      <xdr:nvCxnSpPr>
        <xdr:cNvPr id="176" name="直線コネクタ 175"/>
        <xdr:cNvCxnSpPr/>
      </xdr:nvCxnSpPr>
      <xdr:spPr>
        <a:xfrm flipV="1">
          <a:off x="3797300" y="12635547"/>
          <a:ext cx="838200" cy="6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47079</xdr:rowOff>
    </xdr:from>
    <xdr:to>
      <xdr:col>19</xdr:col>
      <xdr:colOff>177800</xdr:colOff>
      <xdr:row>77</xdr:row>
      <xdr:rowOff>47765</xdr:rowOff>
    </xdr:to>
    <xdr:cxnSp macro="">
      <xdr:nvCxnSpPr>
        <xdr:cNvPr id="179" name="直線コネクタ 178"/>
        <xdr:cNvCxnSpPr/>
      </xdr:nvCxnSpPr>
      <xdr:spPr>
        <a:xfrm flipV="1">
          <a:off x="2908300" y="1324872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91275</xdr:rowOff>
    </xdr:from>
    <xdr:to>
      <xdr:col>15</xdr:col>
      <xdr:colOff>50800</xdr:colOff>
      <xdr:row>77</xdr:row>
      <xdr:rowOff>47765</xdr:rowOff>
    </xdr:to>
    <xdr:cxnSp macro="">
      <xdr:nvCxnSpPr>
        <xdr:cNvPr id="182" name="直線コネクタ 181"/>
        <xdr:cNvCxnSpPr/>
      </xdr:nvCxnSpPr>
      <xdr:spPr>
        <a:xfrm>
          <a:off x="2019300" y="12950025"/>
          <a:ext cx="889000" cy="2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168254</xdr:rowOff>
    </xdr:from>
    <xdr:ext cx="469744" cy="259045"/>
    <xdr:sp macro="" textlink="">
      <xdr:nvSpPr>
        <xdr:cNvPr id="184" name="テキスト ボックス 183"/>
        <xdr:cNvSpPr txBox="1"/>
      </xdr:nvSpPr>
      <xdr:spPr>
        <a:xfrm>
          <a:off x="2673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91275</xdr:rowOff>
    </xdr:from>
    <xdr:to>
      <xdr:col>10</xdr:col>
      <xdr:colOff>114300</xdr:colOff>
      <xdr:row>75</xdr:row>
      <xdr:rowOff>140005</xdr:rowOff>
    </xdr:to>
    <xdr:cxnSp macro="">
      <xdr:nvCxnSpPr>
        <xdr:cNvPr id="185" name="直線コネクタ 184"/>
        <xdr:cNvCxnSpPr/>
      </xdr:nvCxnSpPr>
      <xdr:spPr>
        <a:xfrm flipV="1">
          <a:off x="1130300" y="12950025"/>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105770</xdr:rowOff>
    </xdr:from>
    <xdr:ext cx="469744" cy="259045"/>
    <xdr:sp macro="" textlink="">
      <xdr:nvSpPr>
        <xdr:cNvPr id="187" name="テキスト ボックス 186"/>
        <xdr:cNvSpPr txBox="1"/>
      </xdr:nvSpPr>
      <xdr:spPr>
        <a:xfrm>
          <a:off x="1784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139603</xdr:rowOff>
    </xdr:from>
    <xdr:ext cx="469744" cy="259045"/>
    <xdr:sp macro="" textlink="">
      <xdr:nvSpPr>
        <xdr:cNvPr id="189" name="テキスト ボックス 188"/>
        <xdr:cNvSpPr txBox="1"/>
      </xdr:nvSpPr>
      <xdr:spPr>
        <a:xfrm>
          <a:off x="895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68897</xdr:rowOff>
    </xdr:from>
    <xdr:to>
      <xdr:col>24</xdr:col>
      <xdr:colOff>114300</xdr:colOff>
      <xdr:row>73</xdr:row>
      <xdr:rowOff>170497</xdr:rowOff>
    </xdr:to>
    <xdr:sp macro="" textlink="">
      <xdr:nvSpPr>
        <xdr:cNvPr id="195" name="楕円 194"/>
        <xdr:cNvSpPr/>
      </xdr:nvSpPr>
      <xdr:spPr>
        <a:xfrm>
          <a:off x="4584700" y="125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91774</xdr:rowOff>
    </xdr:from>
    <xdr:ext cx="534377" cy="259045"/>
    <xdr:sp macro="" textlink="">
      <xdr:nvSpPr>
        <xdr:cNvPr id="196" name="維持補修費該当値テキスト"/>
        <xdr:cNvSpPr txBox="1"/>
      </xdr:nvSpPr>
      <xdr:spPr>
        <a:xfrm>
          <a:off x="4686300" y="1243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167729</xdr:rowOff>
    </xdr:from>
    <xdr:to>
      <xdr:col>20</xdr:col>
      <xdr:colOff>38100</xdr:colOff>
      <xdr:row>77</xdr:row>
      <xdr:rowOff>97879</xdr:rowOff>
    </xdr:to>
    <xdr:sp macro="" textlink="">
      <xdr:nvSpPr>
        <xdr:cNvPr id="197" name="楕円 196"/>
        <xdr:cNvSpPr/>
      </xdr:nvSpPr>
      <xdr:spPr>
        <a:xfrm>
          <a:off x="3746500" y="131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114406</xdr:rowOff>
    </xdr:from>
    <xdr:ext cx="469744" cy="259045"/>
    <xdr:sp macro="" textlink="">
      <xdr:nvSpPr>
        <xdr:cNvPr id="198" name="テキスト ボックス 197"/>
        <xdr:cNvSpPr txBox="1"/>
      </xdr:nvSpPr>
      <xdr:spPr>
        <a:xfrm>
          <a:off x="3562428" y="129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168415</xdr:rowOff>
    </xdr:from>
    <xdr:to>
      <xdr:col>15</xdr:col>
      <xdr:colOff>101600</xdr:colOff>
      <xdr:row>77</xdr:row>
      <xdr:rowOff>98565</xdr:rowOff>
    </xdr:to>
    <xdr:sp macro="" textlink="">
      <xdr:nvSpPr>
        <xdr:cNvPr id="199" name="楕円 198"/>
        <xdr:cNvSpPr/>
      </xdr:nvSpPr>
      <xdr:spPr>
        <a:xfrm>
          <a:off x="2857500" y="131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115092</xdr:rowOff>
    </xdr:from>
    <xdr:ext cx="469744" cy="259045"/>
    <xdr:sp macro="" textlink="">
      <xdr:nvSpPr>
        <xdr:cNvPr id="200" name="テキスト ボックス 199"/>
        <xdr:cNvSpPr txBox="1"/>
      </xdr:nvSpPr>
      <xdr:spPr>
        <a:xfrm>
          <a:off x="2673428" y="129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40475</xdr:rowOff>
    </xdr:from>
    <xdr:to>
      <xdr:col>10</xdr:col>
      <xdr:colOff>165100</xdr:colOff>
      <xdr:row>75</xdr:row>
      <xdr:rowOff>142075</xdr:rowOff>
    </xdr:to>
    <xdr:sp macro="" textlink="">
      <xdr:nvSpPr>
        <xdr:cNvPr id="201" name="楕円 200"/>
        <xdr:cNvSpPr/>
      </xdr:nvSpPr>
      <xdr:spPr>
        <a:xfrm>
          <a:off x="1968500" y="128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158602</xdr:rowOff>
    </xdr:from>
    <xdr:ext cx="534377" cy="259045"/>
    <xdr:sp macro="" textlink="">
      <xdr:nvSpPr>
        <xdr:cNvPr id="202" name="テキスト ボックス 201"/>
        <xdr:cNvSpPr txBox="1"/>
      </xdr:nvSpPr>
      <xdr:spPr>
        <a:xfrm>
          <a:off x="1752111" y="126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89205</xdr:rowOff>
    </xdr:from>
    <xdr:to>
      <xdr:col>6</xdr:col>
      <xdr:colOff>38100</xdr:colOff>
      <xdr:row>76</xdr:row>
      <xdr:rowOff>19354</xdr:rowOff>
    </xdr:to>
    <xdr:sp macro="" textlink="">
      <xdr:nvSpPr>
        <xdr:cNvPr id="203" name="楕円 202"/>
        <xdr:cNvSpPr/>
      </xdr:nvSpPr>
      <xdr:spPr>
        <a:xfrm>
          <a:off x="1079500" y="12947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35882</xdr:rowOff>
    </xdr:from>
    <xdr:ext cx="534377" cy="259045"/>
    <xdr:sp macro="" textlink="">
      <xdr:nvSpPr>
        <xdr:cNvPr id="204" name="テキスト ボックス 203"/>
        <xdr:cNvSpPr txBox="1"/>
      </xdr:nvSpPr>
      <xdr:spPr>
        <a:xfrm>
          <a:off x="863111" y="12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2677</xdr:rowOff>
    </xdr:from>
    <xdr:to>
      <xdr:col>24</xdr:col>
      <xdr:colOff>63500</xdr:colOff>
      <xdr:row>95</xdr:row>
      <xdr:rowOff>100358</xdr:rowOff>
    </xdr:to>
    <xdr:cxnSp macro="">
      <xdr:nvCxnSpPr>
        <xdr:cNvPr id="232" name="直線コネクタ 231"/>
        <xdr:cNvCxnSpPr/>
      </xdr:nvCxnSpPr>
      <xdr:spPr>
        <a:xfrm flipV="1">
          <a:off x="3797300" y="16290427"/>
          <a:ext cx="838200" cy="9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100358</xdr:rowOff>
    </xdr:from>
    <xdr:to>
      <xdr:col>19</xdr:col>
      <xdr:colOff>177800</xdr:colOff>
      <xdr:row>95</xdr:row>
      <xdr:rowOff>141438</xdr:rowOff>
    </xdr:to>
    <xdr:cxnSp macro="">
      <xdr:nvCxnSpPr>
        <xdr:cNvPr id="235" name="直線コネクタ 234"/>
        <xdr:cNvCxnSpPr/>
      </xdr:nvCxnSpPr>
      <xdr:spPr>
        <a:xfrm flipV="1">
          <a:off x="2908300" y="16388108"/>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7" name="テキスト ボックス 236"/>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50912</xdr:rowOff>
    </xdr:from>
    <xdr:to>
      <xdr:col>15</xdr:col>
      <xdr:colOff>50800</xdr:colOff>
      <xdr:row>95</xdr:row>
      <xdr:rowOff>141438</xdr:rowOff>
    </xdr:to>
    <xdr:cxnSp macro="">
      <xdr:nvCxnSpPr>
        <xdr:cNvPr id="238" name="直線コネクタ 237"/>
        <xdr:cNvCxnSpPr/>
      </xdr:nvCxnSpPr>
      <xdr:spPr>
        <a:xfrm>
          <a:off x="2019300" y="16338662"/>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0" name="テキスト ボックス 239"/>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50912</xdr:rowOff>
    </xdr:from>
    <xdr:to>
      <xdr:col>10</xdr:col>
      <xdr:colOff>114300</xdr:colOff>
      <xdr:row>95</xdr:row>
      <xdr:rowOff>71028</xdr:rowOff>
    </xdr:to>
    <xdr:cxnSp macro="">
      <xdr:nvCxnSpPr>
        <xdr:cNvPr id="241" name="直線コネクタ 240"/>
        <xdr:cNvCxnSpPr/>
      </xdr:nvCxnSpPr>
      <xdr:spPr>
        <a:xfrm flipV="1">
          <a:off x="1130300" y="1633866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123327</xdr:rowOff>
    </xdr:from>
    <xdr:to>
      <xdr:col>24</xdr:col>
      <xdr:colOff>114300</xdr:colOff>
      <xdr:row>95</xdr:row>
      <xdr:rowOff>53477</xdr:rowOff>
    </xdr:to>
    <xdr:sp macro="" textlink="">
      <xdr:nvSpPr>
        <xdr:cNvPr id="251" name="楕円 250"/>
        <xdr:cNvSpPr/>
      </xdr:nvSpPr>
      <xdr:spPr>
        <a:xfrm>
          <a:off x="4584700" y="162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146204</xdr:rowOff>
    </xdr:from>
    <xdr:ext cx="534377" cy="259045"/>
    <xdr:sp macro="" textlink="">
      <xdr:nvSpPr>
        <xdr:cNvPr id="252" name="扶助費該当値テキスト"/>
        <xdr:cNvSpPr txBox="1"/>
      </xdr:nvSpPr>
      <xdr:spPr>
        <a:xfrm>
          <a:off x="4686300" y="160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49558</xdr:rowOff>
    </xdr:from>
    <xdr:to>
      <xdr:col>20</xdr:col>
      <xdr:colOff>38100</xdr:colOff>
      <xdr:row>95</xdr:row>
      <xdr:rowOff>151158</xdr:rowOff>
    </xdr:to>
    <xdr:sp macro="" textlink="">
      <xdr:nvSpPr>
        <xdr:cNvPr id="253" name="楕円 252"/>
        <xdr:cNvSpPr/>
      </xdr:nvSpPr>
      <xdr:spPr>
        <a:xfrm>
          <a:off x="3746500" y="163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167685</xdr:rowOff>
    </xdr:from>
    <xdr:ext cx="534377" cy="259045"/>
    <xdr:sp macro="" textlink="">
      <xdr:nvSpPr>
        <xdr:cNvPr id="254" name="テキスト ボックス 253"/>
        <xdr:cNvSpPr txBox="1"/>
      </xdr:nvSpPr>
      <xdr:spPr>
        <a:xfrm>
          <a:off x="3530111" y="1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90638</xdr:rowOff>
    </xdr:from>
    <xdr:to>
      <xdr:col>15</xdr:col>
      <xdr:colOff>101600</xdr:colOff>
      <xdr:row>96</xdr:row>
      <xdr:rowOff>20788</xdr:rowOff>
    </xdr:to>
    <xdr:sp macro="" textlink="">
      <xdr:nvSpPr>
        <xdr:cNvPr id="255" name="楕円 254"/>
        <xdr:cNvSpPr/>
      </xdr:nvSpPr>
      <xdr:spPr>
        <a:xfrm>
          <a:off x="2857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37315</xdr:rowOff>
    </xdr:from>
    <xdr:ext cx="534377" cy="259045"/>
    <xdr:sp macro="" textlink="">
      <xdr:nvSpPr>
        <xdr:cNvPr id="256" name="テキスト ボックス 255"/>
        <xdr:cNvSpPr txBox="1"/>
      </xdr:nvSpPr>
      <xdr:spPr>
        <a:xfrm>
          <a:off x="2641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xdr:rowOff>
    </xdr:from>
    <xdr:to>
      <xdr:col>10</xdr:col>
      <xdr:colOff>165100</xdr:colOff>
      <xdr:row>95</xdr:row>
      <xdr:rowOff>101712</xdr:rowOff>
    </xdr:to>
    <xdr:sp macro="" textlink="">
      <xdr:nvSpPr>
        <xdr:cNvPr id="257" name="楕円 256"/>
        <xdr:cNvSpPr/>
      </xdr:nvSpPr>
      <xdr:spPr>
        <a:xfrm>
          <a:off x="1968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118239</xdr:rowOff>
    </xdr:from>
    <xdr:ext cx="534377" cy="259045"/>
    <xdr:sp macro="" textlink="">
      <xdr:nvSpPr>
        <xdr:cNvPr id="258" name="テキスト ボックス 257"/>
        <xdr:cNvSpPr txBox="1"/>
      </xdr:nvSpPr>
      <xdr:spPr>
        <a:xfrm>
          <a:off x="1752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20228</xdr:rowOff>
    </xdr:from>
    <xdr:to>
      <xdr:col>6</xdr:col>
      <xdr:colOff>38100</xdr:colOff>
      <xdr:row>95</xdr:row>
      <xdr:rowOff>121828</xdr:rowOff>
    </xdr:to>
    <xdr:sp macro="" textlink="">
      <xdr:nvSpPr>
        <xdr:cNvPr id="259" name="楕円 258"/>
        <xdr:cNvSpPr/>
      </xdr:nvSpPr>
      <xdr:spPr>
        <a:xfrm>
          <a:off x="1079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138355</xdr:rowOff>
    </xdr:from>
    <xdr:ext cx="534377" cy="259045"/>
    <xdr:sp macro="" textlink="">
      <xdr:nvSpPr>
        <xdr:cNvPr id="260" name="テキスト ボックス 259"/>
        <xdr:cNvSpPr txBox="1"/>
      </xdr:nvSpPr>
      <xdr:spPr>
        <a:xfrm>
          <a:off x="863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3" name="テキスト ボックス 272"/>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7" name="テキスト ボックス 276"/>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1" name="直線コネクタ 280"/>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2" name="補助費等最小値テキスト"/>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3" name="直線コネクタ 282"/>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4" name="補助費等最大値テキスト"/>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5" name="直線コネクタ 284"/>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7141</xdr:rowOff>
    </xdr:from>
    <xdr:to>
      <xdr:col>55</xdr:col>
      <xdr:colOff>0</xdr:colOff>
      <xdr:row>36</xdr:row>
      <xdr:rowOff>122063</xdr:rowOff>
    </xdr:to>
    <xdr:cxnSp macro="">
      <xdr:nvCxnSpPr>
        <xdr:cNvPr id="286" name="直線コネクタ 285"/>
        <xdr:cNvCxnSpPr/>
      </xdr:nvCxnSpPr>
      <xdr:spPr>
        <a:xfrm flipV="1">
          <a:off x="9639300" y="5493541"/>
          <a:ext cx="838200" cy="8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86644</xdr:rowOff>
    </xdr:from>
    <xdr:ext cx="599010" cy="259045"/>
    <xdr:sp macro="" textlink="">
      <xdr:nvSpPr>
        <xdr:cNvPr id="287" name="補助費等平均値テキスト"/>
        <xdr:cNvSpPr txBox="1"/>
      </xdr:nvSpPr>
      <xdr:spPr>
        <a:xfrm>
          <a:off x="10528300" y="5915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88" name="フローチャート: 判断 287"/>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122063</xdr:rowOff>
    </xdr:from>
    <xdr:to>
      <xdr:col>50</xdr:col>
      <xdr:colOff>114300</xdr:colOff>
      <xdr:row>37</xdr:row>
      <xdr:rowOff>33110</xdr:rowOff>
    </xdr:to>
    <xdr:cxnSp macro="">
      <xdr:nvCxnSpPr>
        <xdr:cNvPr id="289" name="直線コネクタ 288"/>
        <xdr:cNvCxnSpPr/>
      </xdr:nvCxnSpPr>
      <xdr:spPr>
        <a:xfrm flipV="1">
          <a:off x="8750300" y="6294263"/>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0" name="フローチャート: 判断 289"/>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129140</xdr:rowOff>
    </xdr:from>
    <xdr:ext cx="534377" cy="259045"/>
    <xdr:sp macro="" textlink="">
      <xdr:nvSpPr>
        <xdr:cNvPr id="291" name="テキスト ボックス 290"/>
        <xdr:cNvSpPr txBox="1"/>
      </xdr:nvSpPr>
      <xdr:spPr>
        <a:xfrm>
          <a:off x="9372111" y="664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17290</xdr:rowOff>
    </xdr:from>
    <xdr:to>
      <xdr:col>45</xdr:col>
      <xdr:colOff>177800</xdr:colOff>
      <xdr:row>37</xdr:row>
      <xdr:rowOff>33110</xdr:rowOff>
    </xdr:to>
    <xdr:cxnSp macro="">
      <xdr:nvCxnSpPr>
        <xdr:cNvPr id="292" name="直線コネクタ 291"/>
        <xdr:cNvCxnSpPr/>
      </xdr:nvCxnSpPr>
      <xdr:spPr>
        <a:xfrm>
          <a:off x="7861300" y="6360940"/>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3" name="フローチャート: 判断 292"/>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82889</xdr:rowOff>
    </xdr:from>
    <xdr:ext cx="534377" cy="259045"/>
    <xdr:sp macro="" textlink="">
      <xdr:nvSpPr>
        <xdr:cNvPr id="294" name="テキスト ボックス 293"/>
        <xdr:cNvSpPr txBox="1"/>
      </xdr:nvSpPr>
      <xdr:spPr>
        <a:xfrm>
          <a:off x="8483111" y="65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39453</xdr:rowOff>
    </xdr:from>
    <xdr:to>
      <xdr:col>41</xdr:col>
      <xdr:colOff>50800</xdr:colOff>
      <xdr:row>37</xdr:row>
      <xdr:rowOff>17290</xdr:rowOff>
    </xdr:to>
    <xdr:cxnSp macro="">
      <xdr:nvCxnSpPr>
        <xdr:cNvPr id="295" name="直線コネクタ 294"/>
        <xdr:cNvCxnSpPr/>
      </xdr:nvCxnSpPr>
      <xdr:spPr>
        <a:xfrm>
          <a:off x="6972300" y="6211653"/>
          <a:ext cx="889000" cy="1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6" name="フローチャート: 判断 295"/>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12480</xdr:rowOff>
    </xdr:from>
    <xdr:ext cx="534377" cy="259045"/>
    <xdr:sp macro="" textlink="">
      <xdr:nvSpPr>
        <xdr:cNvPr id="297" name="テキスト ボックス 296"/>
        <xdr:cNvSpPr txBox="1"/>
      </xdr:nvSpPr>
      <xdr:spPr>
        <a:xfrm>
          <a:off x="7594111" y="66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298" name="フローチャート: 判断 297"/>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27202</xdr:rowOff>
    </xdr:from>
    <xdr:ext cx="534377" cy="259045"/>
    <xdr:sp macro="" textlink="">
      <xdr:nvSpPr>
        <xdr:cNvPr id="299" name="テキスト ボックス 298"/>
        <xdr:cNvSpPr txBox="1"/>
      </xdr:nvSpPr>
      <xdr:spPr>
        <a:xfrm>
          <a:off x="6705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127791</xdr:rowOff>
    </xdr:from>
    <xdr:to>
      <xdr:col>55</xdr:col>
      <xdr:colOff>50800</xdr:colOff>
      <xdr:row>32</xdr:row>
      <xdr:rowOff>57941</xdr:rowOff>
    </xdr:to>
    <xdr:sp macro="" textlink="">
      <xdr:nvSpPr>
        <xdr:cNvPr id="305" name="楕円 304"/>
        <xdr:cNvSpPr/>
      </xdr:nvSpPr>
      <xdr:spPr>
        <a:xfrm>
          <a:off x="10426700" y="5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80818</xdr:rowOff>
    </xdr:from>
    <xdr:ext cx="599010" cy="259045"/>
    <xdr:sp macro="" textlink="">
      <xdr:nvSpPr>
        <xdr:cNvPr id="306" name="補助費等該当値テキスト"/>
        <xdr:cNvSpPr txBox="1"/>
      </xdr:nvSpPr>
      <xdr:spPr>
        <a:xfrm>
          <a:off x="10528300" y="539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71263</xdr:rowOff>
    </xdr:from>
    <xdr:to>
      <xdr:col>50</xdr:col>
      <xdr:colOff>165100</xdr:colOff>
      <xdr:row>37</xdr:row>
      <xdr:rowOff>1413</xdr:rowOff>
    </xdr:to>
    <xdr:sp macro="" textlink="">
      <xdr:nvSpPr>
        <xdr:cNvPr id="307" name="楕円 306"/>
        <xdr:cNvSpPr/>
      </xdr:nvSpPr>
      <xdr:spPr>
        <a:xfrm>
          <a:off x="9588500" y="62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17940</xdr:rowOff>
    </xdr:from>
    <xdr:ext cx="599010" cy="259045"/>
    <xdr:sp macro="" textlink="">
      <xdr:nvSpPr>
        <xdr:cNvPr id="308" name="テキスト ボックス 307"/>
        <xdr:cNvSpPr txBox="1"/>
      </xdr:nvSpPr>
      <xdr:spPr>
        <a:xfrm>
          <a:off x="9339795" y="60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153760</xdr:rowOff>
    </xdr:from>
    <xdr:to>
      <xdr:col>46</xdr:col>
      <xdr:colOff>38100</xdr:colOff>
      <xdr:row>37</xdr:row>
      <xdr:rowOff>83910</xdr:rowOff>
    </xdr:to>
    <xdr:sp macro="" textlink="">
      <xdr:nvSpPr>
        <xdr:cNvPr id="309" name="楕円 308"/>
        <xdr:cNvSpPr/>
      </xdr:nvSpPr>
      <xdr:spPr>
        <a:xfrm>
          <a:off x="8699500" y="63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100437</xdr:rowOff>
    </xdr:from>
    <xdr:ext cx="599010" cy="259045"/>
    <xdr:sp macro="" textlink="">
      <xdr:nvSpPr>
        <xdr:cNvPr id="310" name="テキスト ボックス 309"/>
        <xdr:cNvSpPr txBox="1"/>
      </xdr:nvSpPr>
      <xdr:spPr>
        <a:xfrm>
          <a:off x="8450795" y="610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137940</xdr:rowOff>
    </xdr:from>
    <xdr:to>
      <xdr:col>41</xdr:col>
      <xdr:colOff>101600</xdr:colOff>
      <xdr:row>37</xdr:row>
      <xdr:rowOff>68090</xdr:rowOff>
    </xdr:to>
    <xdr:sp macro="" textlink="">
      <xdr:nvSpPr>
        <xdr:cNvPr id="311" name="楕円 310"/>
        <xdr:cNvSpPr/>
      </xdr:nvSpPr>
      <xdr:spPr>
        <a:xfrm>
          <a:off x="7810500" y="63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84617</xdr:rowOff>
    </xdr:from>
    <xdr:ext cx="599010" cy="259045"/>
    <xdr:sp macro="" textlink="">
      <xdr:nvSpPr>
        <xdr:cNvPr id="312" name="テキスト ボックス 311"/>
        <xdr:cNvSpPr txBox="1"/>
      </xdr:nvSpPr>
      <xdr:spPr>
        <a:xfrm>
          <a:off x="7561795" y="60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160103</xdr:rowOff>
    </xdr:from>
    <xdr:to>
      <xdr:col>36</xdr:col>
      <xdr:colOff>165100</xdr:colOff>
      <xdr:row>36</xdr:row>
      <xdr:rowOff>90253</xdr:rowOff>
    </xdr:to>
    <xdr:sp macro="" textlink="">
      <xdr:nvSpPr>
        <xdr:cNvPr id="313" name="楕円 312"/>
        <xdr:cNvSpPr/>
      </xdr:nvSpPr>
      <xdr:spPr>
        <a:xfrm>
          <a:off x="6921500" y="61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106780</xdr:rowOff>
    </xdr:from>
    <xdr:ext cx="599010" cy="259045"/>
    <xdr:sp macro="" textlink="">
      <xdr:nvSpPr>
        <xdr:cNvPr id="314" name="テキスト ボックス 313"/>
        <xdr:cNvSpPr txBox="1"/>
      </xdr:nvSpPr>
      <xdr:spPr>
        <a:xfrm>
          <a:off x="6672795" y="593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6" name="直線コネクタ 335"/>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7"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8" name="直線コネクタ 337"/>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39"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0" name="直線コネクタ 339"/>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164667</xdr:rowOff>
    </xdr:from>
    <xdr:to>
      <xdr:col>55</xdr:col>
      <xdr:colOff>0</xdr:colOff>
      <xdr:row>55</xdr:row>
      <xdr:rowOff>153489</xdr:rowOff>
    </xdr:to>
    <xdr:cxnSp macro="">
      <xdr:nvCxnSpPr>
        <xdr:cNvPr id="341" name="直線コネクタ 340"/>
        <xdr:cNvCxnSpPr/>
      </xdr:nvCxnSpPr>
      <xdr:spPr>
        <a:xfrm flipV="1">
          <a:off x="9639300" y="9422967"/>
          <a:ext cx="838200" cy="16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2" name="普通建設事業費平均値テキスト"/>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3" name="フローチャート: 判断 342"/>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100463</xdr:rowOff>
    </xdr:from>
    <xdr:to>
      <xdr:col>50</xdr:col>
      <xdr:colOff>114300</xdr:colOff>
      <xdr:row>55</xdr:row>
      <xdr:rowOff>153489</xdr:rowOff>
    </xdr:to>
    <xdr:cxnSp macro="">
      <xdr:nvCxnSpPr>
        <xdr:cNvPr id="344" name="直線コネクタ 343"/>
        <xdr:cNvCxnSpPr/>
      </xdr:nvCxnSpPr>
      <xdr:spPr>
        <a:xfrm>
          <a:off x="8750300" y="9530213"/>
          <a:ext cx="889000" cy="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5" name="フローチャート: 判断 344"/>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6" name="テキスト ボックス 345"/>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68546</xdr:rowOff>
    </xdr:from>
    <xdr:to>
      <xdr:col>45</xdr:col>
      <xdr:colOff>177800</xdr:colOff>
      <xdr:row>55</xdr:row>
      <xdr:rowOff>100463</xdr:rowOff>
    </xdr:to>
    <xdr:cxnSp macro="">
      <xdr:nvCxnSpPr>
        <xdr:cNvPr id="347" name="直線コネクタ 346"/>
        <xdr:cNvCxnSpPr/>
      </xdr:nvCxnSpPr>
      <xdr:spPr>
        <a:xfrm>
          <a:off x="7861300" y="9498296"/>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8" name="フローチャート: 判断 347"/>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83503</xdr:rowOff>
    </xdr:from>
    <xdr:ext cx="534377" cy="259045"/>
    <xdr:sp macro="" textlink="">
      <xdr:nvSpPr>
        <xdr:cNvPr id="349" name="テキスト ボックス 348"/>
        <xdr:cNvSpPr txBox="1"/>
      </xdr:nvSpPr>
      <xdr:spPr>
        <a:xfrm>
          <a:off x="8483111" y="96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68546</xdr:rowOff>
    </xdr:from>
    <xdr:to>
      <xdr:col>41</xdr:col>
      <xdr:colOff>50800</xdr:colOff>
      <xdr:row>55</xdr:row>
      <xdr:rowOff>117265</xdr:rowOff>
    </xdr:to>
    <xdr:cxnSp macro="">
      <xdr:nvCxnSpPr>
        <xdr:cNvPr id="350" name="直線コネクタ 349"/>
        <xdr:cNvCxnSpPr/>
      </xdr:nvCxnSpPr>
      <xdr:spPr>
        <a:xfrm flipV="1">
          <a:off x="6972300" y="9498296"/>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1" name="フローチャート: 判断 350"/>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72361</xdr:rowOff>
    </xdr:from>
    <xdr:ext cx="534377" cy="259045"/>
    <xdr:sp macro="" textlink="">
      <xdr:nvSpPr>
        <xdr:cNvPr id="352" name="テキスト ボックス 351"/>
        <xdr:cNvSpPr txBox="1"/>
      </xdr:nvSpPr>
      <xdr:spPr>
        <a:xfrm>
          <a:off x="7594111" y="96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3" name="フローチャート: 判断 352"/>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169635</xdr:rowOff>
    </xdr:from>
    <xdr:ext cx="599010" cy="259045"/>
    <xdr:sp macro="" textlink="">
      <xdr:nvSpPr>
        <xdr:cNvPr id="354" name="テキスト ボックス 353"/>
        <xdr:cNvSpPr txBox="1"/>
      </xdr:nvSpPr>
      <xdr:spPr>
        <a:xfrm>
          <a:off x="6672795" y="95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113867</xdr:rowOff>
    </xdr:from>
    <xdr:to>
      <xdr:col>55</xdr:col>
      <xdr:colOff>50800</xdr:colOff>
      <xdr:row>55</xdr:row>
      <xdr:rowOff>44017</xdr:rowOff>
    </xdr:to>
    <xdr:sp macro="" textlink="">
      <xdr:nvSpPr>
        <xdr:cNvPr id="360" name="楕円 359"/>
        <xdr:cNvSpPr/>
      </xdr:nvSpPr>
      <xdr:spPr>
        <a:xfrm>
          <a:off x="10426700" y="93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136744</xdr:rowOff>
    </xdr:from>
    <xdr:ext cx="599010" cy="259045"/>
    <xdr:sp macro="" textlink="">
      <xdr:nvSpPr>
        <xdr:cNvPr id="361" name="普通建設事業費該当値テキスト"/>
        <xdr:cNvSpPr txBox="1"/>
      </xdr:nvSpPr>
      <xdr:spPr>
        <a:xfrm>
          <a:off x="10528300" y="92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102689</xdr:rowOff>
    </xdr:from>
    <xdr:to>
      <xdr:col>50</xdr:col>
      <xdr:colOff>165100</xdr:colOff>
      <xdr:row>56</xdr:row>
      <xdr:rowOff>32839</xdr:rowOff>
    </xdr:to>
    <xdr:sp macro="" textlink="">
      <xdr:nvSpPr>
        <xdr:cNvPr id="362" name="楕円 361"/>
        <xdr:cNvSpPr/>
      </xdr:nvSpPr>
      <xdr:spPr>
        <a:xfrm>
          <a:off x="9588500" y="95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49366</xdr:rowOff>
    </xdr:from>
    <xdr:ext cx="599010" cy="259045"/>
    <xdr:sp macro="" textlink="">
      <xdr:nvSpPr>
        <xdr:cNvPr id="363" name="テキスト ボックス 362"/>
        <xdr:cNvSpPr txBox="1"/>
      </xdr:nvSpPr>
      <xdr:spPr>
        <a:xfrm>
          <a:off x="9339795" y="930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49663</xdr:rowOff>
    </xdr:from>
    <xdr:to>
      <xdr:col>46</xdr:col>
      <xdr:colOff>38100</xdr:colOff>
      <xdr:row>55</xdr:row>
      <xdr:rowOff>151263</xdr:rowOff>
    </xdr:to>
    <xdr:sp macro="" textlink="">
      <xdr:nvSpPr>
        <xdr:cNvPr id="364" name="楕円 363"/>
        <xdr:cNvSpPr/>
      </xdr:nvSpPr>
      <xdr:spPr>
        <a:xfrm>
          <a:off x="8699500" y="9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167790</xdr:rowOff>
    </xdr:from>
    <xdr:ext cx="599010" cy="259045"/>
    <xdr:sp macro="" textlink="">
      <xdr:nvSpPr>
        <xdr:cNvPr id="365" name="テキスト ボックス 364"/>
        <xdr:cNvSpPr txBox="1"/>
      </xdr:nvSpPr>
      <xdr:spPr>
        <a:xfrm>
          <a:off x="8450795" y="925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17746</xdr:rowOff>
    </xdr:from>
    <xdr:to>
      <xdr:col>41</xdr:col>
      <xdr:colOff>101600</xdr:colOff>
      <xdr:row>55</xdr:row>
      <xdr:rowOff>119346</xdr:rowOff>
    </xdr:to>
    <xdr:sp macro="" textlink="">
      <xdr:nvSpPr>
        <xdr:cNvPr id="366" name="楕円 365"/>
        <xdr:cNvSpPr/>
      </xdr:nvSpPr>
      <xdr:spPr>
        <a:xfrm>
          <a:off x="7810500" y="94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135873</xdr:rowOff>
    </xdr:from>
    <xdr:ext cx="599010" cy="259045"/>
    <xdr:sp macro="" textlink="">
      <xdr:nvSpPr>
        <xdr:cNvPr id="367" name="テキスト ボックス 366"/>
        <xdr:cNvSpPr txBox="1"/>
      </xdr:nvSpPr>
      <xdr:spPr>
        <a:xfrm>
          <a:off x="7561795" y="92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66465</xdr:rowOff>
    </xdr:from>
    <xdr:to>
      <xdr:col>36</xdr:col>
      <xdr:colOff>165100</xdr:colOff>
      <xdr:row>55</xdr:row>
      <xdr:rowOff>168065</xdr:rowOff>
    </xdr:to>
    <xdr:sp macro="" textlink="">
      <xdr:nvSpPr>
        <xdr:cNvPr id="368" name="楕円 367"/>
        <xdr:cNvSpPr/>
      </xdr:nvSpPr>
      <xdr:spPr>
        <a:xfrm>
          <a:off x="6921500" y="94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13142</xdr:rowOff>
    </xdr:from>
    <xdr:ext cx="599010" cy="259045"/>
    <xdr:sp macro="" textlink="">
      <xdr:nvSpPr>
        <xdr:cNvPr id="369" name="テキスト ボックス 368"/>
        <xdr:cNvSpPr txBox="1"/>
      </xdr:nvSpPr>
      <xdr:spPr>
        <a:xfrm>
          <a:off x="6672795" y="927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3" name="直線コネクタ 392"/>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6"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7" name="直線コネクタ 396"/>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75025</xdr:rowOff>
    </xdr:from>
    <xdr:to>
      <xdr:col>55</xdr:col>
      <xdr:colOff>0</xdr:colOff>
      <xdr:row>78</xdr:row>
      <xdr:rowOff>147396</xdr:rowOff>
    </xdr:to>
    <xdr:cxnSp macro="">
      <xdr:nvCxnSpPr>
        <xdr:cNvPr id="398" name="直線コネクタ 397"/>
        <xdr:cNvCxnSpPr/>
      </xdr:nvCxnSpPr>
      <xdr:spPr>
        <a:xfrm flipV="1">
          <a:off x="9639300" y="13448125"/>
          <a:ext cx="8382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399" name="普通建設事業費 （ うち新規整備　）平均値テキスト"/>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0" name="フローチャート: 判断 399"/>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147396</xdr:rowOff>
    </xdr:from>
    <xdr:to>
      <xdr:col>50</xdr:col>
      <xdr:colOff>114300</xdr:colOff>
      <xdr:row>79</xdr:row>
      <xdr:rowOff>29457</xdr:rowOff>
    </xdr:to>
    <xdr:cxnSp macro="">
      <xdr:nvCxnSpPr>
        <xdr:cNvPr id="401" name="直線コネクタ 400"/>
        <xdr:cNvCxnSpPr/>
      </xdr:nvCxnSpPr>
      <xdr:spPr>
        <a:xfrm flipV="1">
          <a:off x="8750300" y="13520496"/>
          <a:ext cx="8890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2" name="フローチャート: 判断 401"/>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3" name="テキスト ボックス 402"/>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67996</xdr:rowOff>
    </xdr:from>
    <xdr:to>
      <xdr:col>45</xdr:col>
      <xdr:colOff>177800</xdr:colOff>
      <xdr:row>79</xdr:row>
      <xdr:rowOff>29457</xdr:rowOff>
    </xdr:to>
    <xdr:cxnSp macro="">
      <xdr:nvCxnSpPr>
        <xdr:cNvPr id="404" name="直線コネクタ 403"/>
        <xdr:cNvCxnSpPr/>
      </xdr:nvCxnSpPr>
      <xdr:spPr>
        <a:xfrm>
          <a:off x="7861300" y="12926746"/>
          <a:ext cx="889000" cy="6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5" name="フローチャート: 判断 404"/>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6" name="テキスト ボックス 405"/>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67996</xdr:rowOff>
    </xdr:from>
    <xdr:to>
      <xdr:col>41</xdr:col>
      <xdr:colOff>50800</xdr:colOff>
      <xdr:row>75</xdr:row>
      <xdr:rowOff>104629</xdr:rowOff>
    </xdr:to>
    <xdr:cxnSp macro="">
      <xdr:nvCxnSpPr>
        <xdr:cNvPr id="407" name="直線コネクタ 406"/>
        <xdr:cNvCxnSpPr/>
      </xdr:nvCxnSpPr>
      <xdr:spPr>
        <a:xfrm flipV="1">
          <a:off x="6972300" y="12926746"/>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8" name="フローチャート: 判断 407"/>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09" name="テキスト ボックス 408"/>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0" name="フローチャート: 判断 409"/>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1" name="テキスト ボックス 410"/>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24225</xdr:rowOff>
    </xdr:from>
    <xdr:to>
      <xdr:col>55</xdr:col>
      <xdr:colOff>50800</xdr:colOff>
      <xdr:row>78</xdr:row>
      <xdr:rowOff>125825</xdr:rowOff>
    </xdr:to>
    <xdr:sp macro="" textlink="">
      <xdr:nvSpPr>
        <xdr:cNvPr id="417" name="楕円 416"/>
        <xdr:cNvSpPr/>
      </xdr:nvSpPr>
      <xdr:spPr>
        <a:xfrm>
          <a:off x="104267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2652</xdr:rowOff>
    </xdr:from>
    <xdr:ext cx="469744" cy="259045"/>
    <xdr:sp macro="" textlink="">
      <xdr:nvSpPr>
        <xdr:cNvPr id="418" name="普通建設事業費 （ うち新規整備　）該当値テキスト"/>
        <xdr:cNvSpPr txBox="1"/>
      </xdr:nvSpPr>
      <xdr:spPr>
        <a:xfrm>
          <a:off x="10528300" y="1337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96596</xdr:rowOff>
    </xdr:from>
    <xdr:to>
      <xdr:col>50</xdr:col>
      <xdr:colOff>165100</xdr:colOff>
      <xdr:row>79</xdr:row>
      <xdr:rowOff>26746</xdr:rowOff>
    </xdr:to>
    <xdr:sp macro="" textlink="">
      <xdr:nvSpPr>
        <xdr:cNvPr id="419" name="楕円 418"/>
        <xdr:cNvSpPr/>
      </xdr:nvSpPr>
      <xdr:spPr>
        <a:xfrm>
          <a:off x="9588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17873</xdr:rowOff>
    </xdr:from>
    <xdr:ext cx="469744" cy="259045"/>
    <xdr:sp macro="" textlink="">
      <xdr:nvSpPr>
        <xdr:cNvPr id="420" name="テキスト ボックス 419"/>
        <xdr:cNvSpPr txBox="1"/>
      </xdr:nvSpPr>
      <xdr:spPr>
        <a:xfrm>
          <a:off x="9404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150107</xdr:rowOff>
    </xdr:from>
    <xdr:to>
      <xdr:col>46</xdr:col>
      <xdr:colOff>38100</xdr:colOff>
      <xdr:row>79</xdr:row>
      <xdr:rowOff>80257</xdr:rowOff>
    </xdr:to>
    <xdr:sp macro="" textlink="">
      <xdr:nvSpPr>
        <xdr:cNvPr id="421" name="楕円 420"/>
        <xdr:cNvSpPr/>
      </xdr:nvSpPr>
      <xdr:spPr>
        <a:xfrm>
          <a:off x="86995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71384</xdr:rowOff>
    </xdr:from>
    <xdr:ext cx="378565" cy="259045"/>
    <xdr:sp macro="" textlink="">
      <xdr:nvSpPr>
        <xdr:cNvPr id="422" name="テキスト ボックス 421"/>
        <xdr:cNvSpPr txBox="1"/>
      </xdr:nvSpPr>
      <xdr:spPr>
        <a:xfrm>
          <a:off x="8561017" y="1361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17196</xdr:rowOff>
    </xdr:from>
    <xdr:to>
      <xdr:col>41</xdr:col>
      <xdr:colOff>101600</xdr:colOff>
      <xdr:row>75</xdr:row>
      <xdr:rowOff>118796</xdr:rowOff>
    </xdr:to>
    <xdr:sp macro="" textlink="">
      <xdr:nvSpPr>
        <xdr:cNvPr id="423" name="楕円 422"/>
        <xdr:cNvSpPr/>
      </xdr:nvSpPr>
      <xdr:spPr>
        <a:xfrm>
          <a:off x="7810500" y="128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109923</xdr:rowOff>
    </xdr:from>
    <xdr:ext cx="534377" cy="259045"/>
    <xdr:sp macro="" textlink="">
      <xdr:nvSpPr>
        <xdr:cNvPr id="424" name="テキスト ボックス 423"/>
        <xdr:cNvSpPr txBox="1"/>
      </xdr:nvSpPr>
      <xdr:spPr>
        <a:xfrm>
          <a:off x="7594111" y="129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53829</xdr:rowOff>
    </xdr:from>
    <xdr:to>
      <xdr:col>36</xdr:col>
      <xdr:colOff>165100</xdr:colOff>
      <xdr:row>75</xdr:row>
      <xdr:rowOff>155429</xdr:rowOff>
    </xdr:to>
    <xdr:sp macro="" textlink="">
      <xdr:nvSpPr>
        <xdr:cNvPr id="425" name="楕円 424"/>
        <xdr:cNvSpPr/>
      </xdr:nvSpPr>
      <xdr:spPr>
        <a:xfrm>
          <a:off x="6921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146556</xdr:rowOff>
    </xdr:from>
    <xdr:ext cx="534377" cy="259045"/>
    <xdr:sp macro="" textlink="">
      <xdr:nvSpPr>
        <xdr:cNvPr id="426" name="テキスト ボックス 425"/>
        <xdr:cNvSpPr txBox="1"/>
      </xdr:nvSpPr>
      <xdr:spPr>
        <a:xfrm>
          <a:off x="6705111" y="13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8" name="直線コネクタ 447"/>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49"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0" name="直線コネクタ 449"/>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1"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2" name="直線コネクタ 451"/>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39084</xdr:rowOff>
    </xdr:from>
    <xdr:to>
      <xdr:col>55</xdr:col>
      <xdr:colOff>0</xdr:colOff>
      <xdr:row>96</xdr:row>
      <xdr:rowOff>39162</xdr:rowOff>
    </xdr:to>
    <xdr:cxnSp macro="">
      <xdr:nvCxnSpPr>
        <xdr:cNvPr id="453" name="直線コネクタ 452"/>
        <xdr:cNvCxnSpPr/>
      </xdr:nvCxnSpPr>
      <xdr:spPr>
        <a:xfrm flipV="1">
          <a:off x="9639300" y="16498284"/>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4"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5" name="フローチャート: 判断 454"/>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7322</xdr:rowOff>
    </xdr:from>
    <xdr:to>
      <xdr:col>50</xdr:col>
      <xdr:colOff>114300</xdr:colOff>
      <xdr:row>96</xdr:row>
      <xdr:rowOff>39162</xdr:rowOff>
    </xdr:to>
    <xdr:cxnSp macro="">
      <xdr:nvCxnSpPr>
        <xdr:cNvPr id="456" name="直線コネクタ 455"/>
        <xdr:cNvCxnSpPr/>
      </xdr:nvCxnSpPr>
      <xdr:spPr>
        <a:xfrm>
          <a:off x="8750300" y="16466522"/>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7" name="フローチャート: 判断 456"/>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170659</xdr:rowOff>
    </xdr:from>
    <xdr:ext cx="534377" cy="259045"/>
    <xdr:sp macro="" textlink="">
      <xdr:nvSpPr>
        <xdr:cNvPr id="458" name="テキスト ボックス 457"/>
        <xdr:cNvSpPr txBox="1"/>
      </xdr:nvSpPr>
      <xdr:spPr>
        <a:xfrm>
          <a:off x="9372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7322</xdr:rowOff>
    </xdr:from>
    <xdr:to>
      <xdr:col>45</xdr:col>
      <xdr:colOff>177800</xdr:colOff>
      <xdr:row>97</xdr:row>
      <xdr:rowOff>25555</xdr:rowOff>
    </xdr:to>
    <xdr:cxnSp macro="">
      <xdr:nvCxnSpPr>
        <xdr:cNvPr id="459" name="直線コネクタ 458"/>
        <xdr:cNvCxnSpPr/>
      </xdr:nvCxnSpPr>
      <xdr:spPr>
        <a:xfrm flipV="1">
          <a:off x="7861300" y="16466522"/>
          <a:ext cx="889000" cy="18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0" name="フローチャート: 判断 459"/>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1" name="テキスト ボックス 460"/>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130035</xdr:rowOff>
    </xdr:from>
    <xdr:to>
      <xdr:col>41</xdr:col>
      <xdr:colOff>50800</xdr:colOff>
      <xdr:row>97</xdr:row>
      <xdr:rowOff>25555</xdr:rowOff>
    </xdr:to>
    <xdr:cxnSp macro="">
      <xdr:nvCxnSpPr>
        <xdr:cNvPr id="462" name="直線コネクタ 461"/>
        <xdr:cNvCxnSpPr/>
      </xdr:nvCxnSpPr>
      <xdr:spPr>
        <a:xfrm>
          <a:off x="6972300" y="16589235"/>
          <a:ext cx="889000" cy="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3" name="フローチャート: 判断 462"/>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4" name="テキスト ボックス 463"/>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5" name="フローチャート: 判断 464"/>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6" name="テキスト ボックス 465"/>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159734</xdr:rowOff>
    </xdr:from>
    <xdr:to>
      <xdr:col>55</xdr:col>
      <xdr:colOff>50800</xdr:colOff>
      <xdr:row>96</xdr:row>
      <xdr:rowOff>89884</xdr:rowOff>
    </xdr:to>
    <xdr:sp macro="" textlink="">
      <xdr:nvSpPr>
        <xdr:cNvPr id="472" name="楕円 471"/>
        <xdr:cNvSpPr/>
      </xdr:nvSpPr>
      <xdr:spPr>
        <a:xfrm>
          <a:off x="10426700" y="164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11161</xdr:rowOff>
    </xdr:from>
    <xdr:ext cx="534377" cy="259045"/>
    <xdr:sp macro="" textlink="">
      <xdr:nvSpPr>
        <xdr:cNvPr id="473" name="普通建設事業費 （ うち更新整備　）該当値テキスト"/>
        <xdr:cNvSpPr txBox="1"/>
      </xdr:nvSpPr>
      <xdr:spPr>
        <a:xfrm>
          <a:off x="10528300" y="162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159812</xdr:rowOff>
    </xdr:from>
    <xdr:to>
      <xdr:col>50</xdr:col>
      <xdr:colOff>165100</xdr:colOff>
      <xdr:row>96</xdr:row>
      <xdr:rowOff>89962</xdr:rowOff>
    </xdr:to>
    <xdr:sp macro="" textlink="">
      <xdr:nvSpPr>
        <xdr:cNvPr id="474" name="楕円 473"/>
        <xdr:cNvSpPr/>
      </xdr:nvSpPr>
      <xdr:spPr>
        <a:xfrm>
          <a:off x="9588500" y="164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106489</xdr:rowOff>
    </xdr:from>
    <xdr:ext cx="534377" cy="259045"/>
    <xdr:sp macro="" textlink="">
      <xdr:nvSpPr>
        <xdr:cNvPr id="475" name="テキスト ボックス 474"/>
        <xdr:cNvSpPr txBox="1"/>
      </xdr:nvSpPr>
      <xdr:spPr>
        <a:xfrm>
          <a:off x="9372111" y="162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127972</xdr:rowOff>
    </xdr:from>
    <xdr:to>
      <xdr:col>46</xdr:col>
      <xdr:colOff>38100</xdr:colOff>
      <xdr:row>96</xdr:row>
      <xdr:rowOff>58122</xdr:rowOff>
    </xdr:to>
    <xdr:sp macro="" textlink="">
      <xdr:nvSpPr>
        <xdr:cNvPr id="476" name="楕円 475"/>
        <xdr:cNvSpPr/>
      </xdr:nvSpPr>
      <xdr:spPr>
        <a:xfrm>
          <a:off x="8699500" y="16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74649</xdr:rowOff>
    </xdr:from>
    <xdr:ext cx="599010" cy="259045"/>
    <xdr:sp macro="" textlink="">
      <xdr:nvSpPr>
        <xdr:cNvPr id="477" name="テキスト ボックス 476"/>
        <xdr:cNvSpPr txBox="1"/>
      </xdr:nvSpPr>
      <xdr:spPr>
        <a:xfrm>
          <a:off x="8450795" y="161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146205</xdr:rowOff>
    </xdr:from>
    <xdr:to>
      <xdr:col>41</xdr:col>
      <xdr:colOff>101600</xdr:colOff>
      <xdr:row>97</xdr:row>
      <xdr:rowOff>76355</xdr:rowOff>
    </xdr:to>
    <xdr:sp macro="" textlink="">
      <xdr:nvSpPr>
        <xdr:cNvPr id="478" name="楕円 477"/>
        <xdr:cNvSpPr/>
      </xdr:nvSpPr>
      <xdr:spPr>
        <a:xfrm>
          <a:off x="7810500" y="16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92882</xdr:rowOff>
    </xdr:from>
    <xdr:ext cx="534377" cy="259045"/>
    <xdr:sp macro="" textlink="">
      <xdr:nvSpPr>
        <xdr:cNvPr id="479" name="テキスト ボックス 478"/>
        <xdr:cNvSpPr txBox="1"/>
      </xdr:nvSpPr>
      <xdr:spPr>
        <a:xfrm>
          <a:off x="7594111" y="163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79235</xdr:rowOff>
    </xdr:from>
    <xdr:to>
      <xdr:col>36</xdr:col>
      <xdr:colOff>165100</xdr:colOff>
      <xdr:row>97</xdr:row>
      <xdr:rowOff>9385</xdr:rowOff>
    </xdr:to>
    <xdr:sp macro="" textlink="">
      <xdr:nvSpPr>
        <xdr:cNvPr id="480" name="楕円 479"/>
        <xdr:cNvSpPr/>
      </xdr:nvSpPr>
      <xdr:spPr>
        <a:xfrm>
          <a:off x="6921500" y="165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25912</xdr:rowOff>
    </xdr:from>
    <xdr:ext cx="534377" cy="259045"/>
    <xdr:sp macro="" textlink="">
      <xdr:nvSpPr>
        <xdr:cNvPr id="481" name="テキスト ボックス 480"/>
        <xdr:cNvSpPr txBox="1"/>
      </xdr:nvSpPr>
      <xdr:spPr>
        <a:xfrm>
          <a:off x="6705111" y="163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7" name="直線コネクタ 506"/>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0"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1" name="直線コネクタ 510"/>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76688</xdr:rowOff>
    </xdr:from>
    <xdr:to>
      <xdr:col>85</xdr:col>
      <xdr:colOff>127000</xdr:colOff>
      <xdr:row>39</xdr:row>
      <xdr:rowOff>90306</xdr:rowOff>
    </xdr:to>
    <xdr:cxnSp macro="">
      <xdr:nvCxnSpPr>
        <xdr:cNvPr id="512" name="直線コネクタ 511"/>
        <xdr:cNvCxnSpPr/>
      </xdr:nvCxnSpPr>
      <xdr:spPr>
        <a:xfrm>
          <a:off x="15481300" y="6591788"/>
          <a:ext cx="838200" cy="1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3"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4" name="フローチャート: 判断 513"/>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105508</xdr:rowOff>
    </xdr:from>
    <xdr:to>
      <xdr:col>81</xdr:col>
      <xdr:colOff>50800</xdr:colOff>
      <xdr:row>38</xdr:row>
      <xdr:rowOff>76688</xdr:rowOff>
    </xdr:to>
    <xdr:cxnSp macro="">
      <xdr:nvCxnSpPr>
        <xdr:cNvPr id="515" name="直線コネクタ 514"/>
        <xdr:cNvCxnSpPr/>
      </xdr:nvCxnSpPr>
      <xdr:spPr>
        <a:xfrm>
          <a:off x="14592300" y="6277708"/>
          <a:ext cx="889000" cy="3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6" name="フローチャート: 判断 515"/>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165854</xdr:rowOff>
    </xdr:from>
    <xdr:ext cx="469744" cy="259045"/>
    <xdr:sp macro="" textlink="">
      <xdr:nvSpPr>
        <xdr:cNvPr id="517" name="テキスト ボックス 516"/>
        <xdr:cNvSpPr txBox="1"/>
      </xdr:nvSpPr>
      <xdr:spPr>
        <a:xfrm>
          <a:off x="15246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105508</xdr:rowOff>
    </xdr:from>
    <xdr:to>
      <xdr:col>76</xdr:col>
      <xdr:colOff>114300</xdr:colOff>
      <xdr:row>38</xdr:row>
      <xdr:rowOff>113460</xdr:rowOff>
    </xdr:to>
    <xdr:cxnSp macro="">
      <xdr:nvCxnSpPr>
        <xdr:cNvPr id="518" name="直線コネクタ 517"/>
        <xdr:cNvCxnSpPr/>
      </xdr:nvCxnSpPr>
      <xdr:spPr>
        <a:xfrm flipV="1">
          <a:off x="13703300" y="6277708"/>
          <a:ext cx="889000" cy="3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19" name="フローチャート: 判断 518"/>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16904</xdr:rowOff>
    </xdr:from>
    <xdr:ext cx="469744" cy="259045"/>
    <xdr:sp macro="" textlink="">
      <xdr:nvSpPr>
        <xdr:cNvPr id="520" name="テキスト ボックス 519"/>
        <xdr:cNvSpPr txBox="1"/>
      </xdr:nvSpPr>
      <xdr:spPr>
        <a:xfrm>
          <a:off x="14357428" y="670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113460</xdr:rowOff>
    </xdr:from>
    <xdr:to>
      <xdr:col>71</xdr:col>
      <xdr:colOff>177800</xdr:colOff>
      <xdr:row>39</xdr:row>
      <xdr:rowOff>98878</xdr:rowOff>
    </xdr:to>
    <xdr:cxnSp macro="">
      <xdr:nvCxnSpPr>
        <xdr:cNvPr id="521" name="直線コネクタ 520"/>
        <xdr:cNvCxnSpPr/>
      </xdr:nvCxnSpPr>
      <xdr:spPr>
        <a:xfrm flipV="1">
          <a:off x="12814300" y="6628560"/>
          <a:ext cx="889000" cy="15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2" name="フローチャート: 判断 521"/>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40826</xdr:rowOff>
    </xdr:from>
    <xdr:ext cx="469744" cy="259045"/>
    <xdr:sp macro="" textlink="">
      <xdr:nvSpPr>
        <xdr:cNvPr id="523" name="テキスト ボックス 522"/>
        <xdr:cNvSpPr txBox="1"/>
      </xdr:nvSpPr>
      <xdr:spPr>
        <a:xfrm>
          <a:off x="13468428" y="672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4" name="フローチャート: 判断 523"/>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5" name="テキスト ボックス 524"/>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39506</xdr:rowOff>
    </xdr:from>
    <xdr:to>
      <xdr:col>85</xdr:col>
      <xdr:colOff>177800</xdr:colOff>
      <xdr:row>39</xdr:row>
      <xdr:rowOff>141106</xdr:rowOff>
    </xdr:to>
    <xdr:sp macro="" textlink="">
      <xdr:nvSpPr>
        <xdr:cNvPr id="531" name="楕円 530"/>
        <xdr:cNvSpPr/>
      </xdr:nvSpPr>
      <xdr:spPr>
        <a:xfrm>
          <a:off x="16268700" y="6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125883</xdr:rowOff>
    </xdr:from>
    <xdr:ext cx="378565" cy="259045"/>
    <xdr:sp macro="" textlink="">
      <xdr:nvSpPr>
        <xdr:cNvPr id="532" name="災害復旧事業費該当値テキスト"/>
        <xdr:cNvSpPr txBox="1"/>
      </xdr:nvSpPr>
      <xdr:spPr>
        <a:xfrm>
          <a:off x="16370300" y="664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25888</xdr:rowOff>
    </xdr:from>
    <xdr:to>
      <xdr:col>81</xdr:col>
      <xdr:colOff>101600</xdr:colOff>
      <xdr:row>38</xdr:row>
      <xdr:rowOff>127488</xdr:rowOff>
    </xdr:to>
    <xdr:sp macro="" textlink="">
      <xdr:nvSpPr>
        <xdr:cNvPr id="533" name="楕円 532"/>
        <xdr:cNvSpPr/>
      </xdr:nvSpPr>
      <xdr:spPr>
        <a:xfrm>
          <a:off x="15430500" y="65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144015</xdr:rowOff>
    </xdr:from>
    <xdr:ext cx="534377" cy="259045"/>
    <xdr:sp macro="" textlink="">
      <xdr:nvSpPr>
        <xdr:cNvPr id="534" name="テキスト ボックス 533"/>
        <xdr:cNvSpPr txBox="1"/>
      </xdr:nvSpPr>
      <xdr:spPr>
        <a:xfrm>
          <a:off x="15214111" y="63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54708</xdr:rowOff>
    </xdr:from>
    <xdr:to>
      <xdr:col>76</xdr:col>
      <xdr:colOff>165100</xdr:colOff>
      <xdr:row>36</xdr:row>
      <xdr:rowOff>156308</xdr:rowOff>
    </xdr:to>
    <xdr:sp macro="" textlink="">
      <xdr:nvSpPr>
        <xdr:cNvPr id="535" name="楕円 534"/>
        <xdr:cNvSpPr/>
      </xdr:nvSpPr>
      <xdr:spPr>
        <a:xfrm>
          <a:off x="14541500" y="62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1385</xdr:rowOff>
    </xdr:from>
    <xdr:ext cx="534377" cy="259045"/>
    <xdr:sp macro="" textlink="">
      <xdr:nvSpPr>
        <xdr:cNvPr id="536" name="テキスト ボックス 535"/>
        <xdr:cNvSpPr txBox="1"/>
      </xdr:nvSpPr>
      <xdr:spPr>
        <a:xfrm>
          <a:off x="14325111" y="60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62660</xdr:rowOff>
    </xdr:from>
    <xdr:to>
      <xdr:col>72</xdr:col>
      <xdr:colOff>38100</xdr:colOff>
      <xdr:row>38</xdr:row>
      <xdr:rowOff>164260</xdr:rowOff>
    </xdr:to>
    <xdr:sp macro="" textlink="">
      <xdr:nvSpPr>
        <xdr:cNvPr id="537" name="楕円 536"/>
        <xdr:cNvSpPr/>
      </xdr:nvSpPr>
      <xdr:spPr>
        <a:xfrm>
          <a:off x="13652500" y="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9337</xdr:rowOff>
    </xdr:from>
    <xdr:ext cx="469744" cy="259045"/>
    <xdr:sp macro="" textlink="">
      <xdr:nvSpPr>
        <xdr:cNvPr id="538" name="テキスト ボックス 537"/>
        <xdr:cNvSpPr txBox="1"/>
      </xdr:nvSpPr>
      <xdr:spPr>
        <a:xfrm>
          <a:off x="13468428" y="63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5" name="直線コネクタ 614"/>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6"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7" name="直線コネクタ 616"/>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8"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19" name="直線コネクタ 618"/>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559</xdr:rowOff>
    </xdr:from>
    <xdr:to>
      <xdr:col>85</xdr:col>
      <xdr:colOff>127000</xdr:colOff>
      <xdr:row>72</xdr:row>
      <xdr:rowOff>9975</xdr:rowOff>
    </xdr:to>
    <xdr:cxnSp macro="">
      <xdr:nvCxnSpPr>
        <xdr:cNvPr id="620" name="直線コネクタ 619"/>
        <xdr:cNvCxnSpPr/>
      </xdr:nvCxnSpPr>
      <xdr:spPr>
        <a:xfrm flipV="1">
          <a:off x="15481300" y="12344959"/>
          <a:ext cx="8382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1" name="公債費平均値テキスト"/>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2" name="フローチャート: 判断 621"/>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60038</xdr:rowOff>
    </xdr:from>
    <xdr:to>
      <xdr:col>81</xdr:col>
      <xdr:colOff>50800</xdr:colOff>
      <xdr:row>72</xdr:row>
      <xdr:rowOff>9975</xdr:rowOff>
    </xdr:to>
    <xdr:cxnSp macro="">
      <xdr:nvCxnSpPr>
        <xdr:cNvPr id="623" name="直線コネクタ 622"/>
        <xdr:cNvCxnSpPr/>
      </xdr:nvCxnSpPr>
      <xdr:spPr>
        <a:xfrm>
          <a:off x="14592300" y="12061538"/>
          <a:ext cx="889000" cy="2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4" name="フローチャート: 判断 623"/>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5" name="テキスト ボックス 624"/>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60038</xdr:rowOff>
    </xdr:from>
    <xdr:to>
      <xdr:col>76</xdr:col>
      <xdr:colOff>114300</xdr:colOff>
      <xdr:row>72</xdr:row>
      <xdr:rowOff>85740</xdr:rowOff>
    </xdr:to>
    <xdr:cxnSp macro="">
      <xdr:nvCxnSpPr>
        <xdr:cNvPr id="626" name="直線コネクタ 625"/>
        <xdr:cNvCxnSpPr/>
      </xdr:nvCxnSpPr>
      <xdr:spPr>
        <a:xfrm flipV="1">
          <a:off x="13703300" y="12061538"/>
          <a:ext cx="889000" cy="3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7" name="フローチャート: 判断 626"/>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8" name="テキスト ボックス 627"/>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113128</xdr:rowOff>
    </xdr:from>
    <xdr:to>
      <xdr:col>71</xdr:col>
      <xdr:colOff>177800</xdr:colOff>
      <xdr:row>72</xdr:row>
      <xdr:rowOff>85740</xdr:rowOff>
    </xdr:to>
    <xdr:cxnSp macro="">
      <xdr:nvCxnSpPr>
        <xdr:cNvPr id="629" name="直線コネクタ 628"/>
        <xdr:cNvCxnSpPr/>
      </xdr:nvCxnSpPr>
      <xdr:spPr>
        <a:xfrm>
          <a:off x="12814300" y="12286078"/>
          <a:ext cx="889000" cy="1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0" name="フローチャート: 判断 629"/>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1" name="テキスト ボックス 630"/>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2" name="フローチャート: 判断 631"/>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3" name="テキスト ボックス 632"/>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121209</xdr:rowOff>
    </xdr:from>
    <xdr:to>
      <xdr:col>85</xdr:col>
      <xdr:colOff>177800</xdr:colOff>
      <xdr:row>72</xdr:row>
      <xdr:rowOff>51359</xdr:rowOff>
    </xdr:to>
    <xdr:sp macro="" textlink="">
      <xdr:nvSpPr>
        <xdr:cNvPr id="639" name="楕円 638"/>
        <xdr:cNvSpPr/>
      </xdr:nvSpPr>
      <xdr:spPr>
        <a:xfrm>
          <a:off x="16268700" y="12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144086</xdr:rowOff>
    </xdr:from>
    <xdr:ext cx="599010" cy="259045"/>
    <xdr:sp macro="" textlink="">
      <xdr:nvSpPr>
        <xdr:cNvPr id="640" name="公債費該当値テキスト"/>
        <xdr:cNvSpPr txBox="1"/>
      </xdr:nvSpPr>
      <xdr:spPr>
        <a:xfrm>
          <a:off x="16370300" y="121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130625</xdr:rowOff>
    </xdr:from>
    <xdr:to>
      <xdr:col>81</xdr:col>
      <xdr:colOff>101600</xdr:colOff>
      <xdr:row>72</xdr:row>
      <xdr:rowOff>60775</xdr:rowOff>
    </xdr:to>
    <xdr:sp macro="" textlink="">
      <xdr:nvSpPr>
        <xdr:cNvPr id="641" name="楕円 640"/>
        <xdr:cNvSpPr/>
      </xdr:nvSpPr>
      <xdr:spPr>
        <a:xfrm>
          <a:off x="15430500" y="123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77302</xdr:rowOff>
    </xdr:from>
    <xdr:ext cx="599010" cy="259045"/>
    <xdr:sp macro="" textlink="">
      <xdr:nvSpPr>
        <xdr:cNvPr id="642" name="テキスト ボックス 641"/>
        <xdr:cNvSpPr txBox="1"/>
      </xdr:nvSpPr>
      <xdr:spPr>
        <a:xfrm>
          <a:off x="15181795" y="1207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9238</xdr:rowOff>
    </xdr:from>
    <xdr:to>
      <xdr:col>76</xdr:col>
      <xdr:colOff>165100</xdr:colOff>
      <xdr:row>70</xdr:row>
      <xdr:rowOff>110838</xdr:rowOff>
    </xdr:to>
    <xdr:sp macro="" textlink="">
      <xdr:nvSpPr>
        <xdr:cNvPr id="643" name="楕円 642"/>
        <xdr:cNvSpPr/>
      </xdr:nvSpPr>
      <xdr:spPr>
        <a:xfrm>
          <a:off x="14541500" y="120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127365</xdr:rowOff>
    </xdr:from>
    <xdr:ext cx="599010" cy="259045"/>
    <xdr:sp macro="" textlink="">
      <xdr:nvSpPr>
        <xdr:cNvPr id="644" name="テキスト ボックス 643"/>
        <xdr:cNvSpPr txBox="1"/>
      </xdr:nvSpPr>
      <xdr:spPr>
        <a:xfrm>
          <a:off x="14292795" y="1178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34940</xdr:rowOff>
    </xdr:from>
    <xdr:to>
      <xdr:col>72</xdr:col>
      <xdr:colOff>38100</xdr:colOff>
      <xdr:row>72</xdr:row>
      <xdr:rowOff>136540</xdr:rowOff>
    </xdr:to>
    <xdr:sp macro="" textlink="">
      <xdr:nvSpPr>
        <xdr:cNvPr id="645" name="楕円 644"/>
        <xdr:cNvSpPr/>
      </xdr:nvSpPr>
      <xdr:spPr>
        <a:xfrm>
          <a:off x="13652500" y="123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153067</xdr:rowOff>
    </xdr:from>
    <xdr:ext cx="599010" cy="259045"/>
    <xdr:sp macro="" textlink="">
      <xdr:nvSpPr>
        <xdr:cNvPr id="646" name="テキスト ボックス 645"/>
        <xdr:cNvSpPr txBox="1"/>
      </xdr:nvSpPr>
      <xdr:spPr>
        <a:xfrm>
          <a:off x="13403795" y="1215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62328</xdr:rowOff>
    </xdr:from>
    <xdr:to>
      <xdr:col>67</xdr:col>
      <xdr:colOff>101600</xdr:colOff>
      <xdr:row>71</xdr:row>
      <xdr:rowOff>163928</xdr:rowOff>
    </xdr:to>
    <xdr:sp macro="" textlink="">
      <xdr:nvSpPr>
        <xdr:cNvPr id="647" name="楕円 646"/>
        <xdr:cNvSpPr/>
      </xdr:nvSpPr>
      <xdr:spPr>
        <a:xfrm>
          <a:off x="12763500" y="122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9005</xdr:rowOff>
    </xdr:from>
    <xdr:ext cx="599010" cy="259045"/>
    <xdr:sp macro="" textlink="">
      <xdr:nvSpPr>
        <xdr:cNvPr id="648" name="テキスト ボックス 647"/>
        <xdr:cNvSpPr txBox="1"/>
      </xdr:nvSpPr>
      <xdr:spPr>
        <a:xfrm>
          <a:off x="12514795" y="1201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4" name="直線コネクタ 673"/>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5"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6" name="直線コネクタ 675"/>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7"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8" name="直線コネクタ 677"/>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73014</xdr:rowOff>
    </xdr:from>
    <xdr:to>
      <xdr:col>85</xdr:col>
      <xdr:colOff>127000</xdr:colOff>
      <xdr:row>96</xdr:row>
      <xdr:rowOff>61731</xdr:rowOff>
    </xdr:to>
    <xdr:cxnSp macro="">
      <xdr:nvCxnSpPr>
        <xdr:cNvPr id="679" name="直線コネクタ 678"/>
        <xdr:cNvCxnSpPr/>
      </xdr:nvCxnSpPr>
      <xdr:spPr>
        <a:xfrm flipV="1">
          <a:off x="15481300" y="16360764"/>
          <a:ext cx="838200" cy="1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0" name="積立金平均値テキスト"/>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1" name="フローチャート: 判断 680"/>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2279</xdr:rowOff>
    </xdr:from>
    <xdr:to>
      <xdr:col>81</xdr:col>
      <xdr:colOff>50800</xdr:colOff>
      <xdr:row>96</xdr:row>
      <xdr:rowOff>61731</xdr:rowOff>
    </xdr:to>
    <xdr:cxnSp macro="">
      <xdr:nvCxnSpPr>
        <xdr:cNvPr id="682" name="直線コネクタ 681"/>
        <xdr:cNvCxnSpPr/>
      </xdr:nvCxnSpPr>
      <xdr:spPr>
        <a:xfrm>
          <a:off x="14592300" y="16461479"/>
          <a:ext cx="889000" cy="5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3" name="フローチャート: 判断 682"/>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4" name="テキスト ボックス 683"/>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2279</xdr:rowOff>
    </xdr:from>
    <xdr:to>
      <xdr:col>76</xdr:col>
      <xdr:colOff>114300</xdr:colOff>
      <xdr:row>97</xdr:row>
      <xdr:rowOff>72982</xdr:rowOff>
    </xdr:to>
    <xdr:cxnSp macro="">
      <xdr:nvCxnSpPr>
        <xdr:cNvPr id="685" name="直線コネクタ 684"/>
        <xdr:cNvCxnSpPr/>
      </xdr:nvCxnSpPr>
      <xdr:spPr>
        <a:xfrm flipV="1">
          <a:off x="13703300" y="16461479"/>
          <a:ext cx="889000" cy="2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6" name="フローチャート: 判断 685"/>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159323</xdr:rowOff>
    </xdr:from>
    <xdr:ext cx="534377" cy="259045"/>
    <xdr:sp macro="" textlink="">
      <xdr:nvSpPr>
        <xdr:cNvPr id="687" name="テキスト ボックス 686"/>
        <xdr:cNvSpPr txBox="1"/>
      </xdr:nvSpPr>
      <xdr:spPr>
        <a:xfrm>
          <a:off x="14325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72982</xdr:rowOff>
    </xdr:from>
    <xdr:to>
      <xdr:col>71</xdr:col>
      <xdr:colOff>177800</xdr:colOff>
      <xdr:row>98</xdr:row>
      <xdr:rowOff>51363</xdr:rowOff>
    </xdr:to>
    <xdr:cxnSp macro="">
      <xdr:nvCxnSpPr>
        <xdr:cNvPr id="688" name="直線コネクタ 687"/>
        <xdr:cNvCxnSpPr/>
      </xdr:nvCxnSpPr>
      <xdr:spPr>
        <a:xfrm flipV="1">
          <a:off x="12814300" y="16703632"/>
          <a:ext cx="889000" cy="14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89" name="フローチャート: 判断 688"/>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0" name="テキスト ボックス 689"/>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1" name="フローチャート: 判断 690"/>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2" name="テキスト ボックス 691"/>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22214</xdr:rowOff>
    </xdr:from>
    <xdr:to>
      <xdr:col>85</xdr:col>
      <xdr:colOff>177800</xdr:colOff>
      <xdr:row>95</xdr:row>
      <xdr:rowOff>123814</xdr:rowOff>
    </xdr:to>
    <xdr:sp macro="" textlink="">
      <xdr:nvSpPr>
        <xdr:cNvPr id="698" name="楕円 697"/>
        <xdr:cNvSpPr/>
      </xdr:nvSpPr>
      <xdr:spPr>
        <a:xfrm>
          <a:off x="16268700" y="16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45091</xdr:rowOff>
    </xdr:from>
    <xdr:ext cx="534377" cy="259045"/>
    <xdr:sp macro="" textlink="">
      <xdr:nvSpPr>
        <xdr:cNvPr id="699" name="積立金該当値テキスト"/>
        <xdr:cNvSpPr txBox="1"/>
      </xdr:nvSpPr>
      <xdr:spPr>
        <a:xfrm>
          <a:off x="16370300" y="161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10931</xdr:rowOff>
    </xdr:from>
    <xdr:to>
      <xdr:col>81</xdr:col>
      <xdr:colOff>101600</xdr:colOff>
      <xdr:row>96</xdr:row>
      <xdr:rowOff>112531</xdr:rowOff>
    </xdr:to>
    <xdr:sp macro="" textlink="">
      <xdr:nvSpPr>
        <xdr:cNvPr id="700" name="楕円 699"/>
        <xdr:cNvSpPr/>
      </xdr:nvSpPr>
      <xdr:spPr>
        <a:xfrm>
          <a:off x="15430500" y="164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129058</xdr:rowOff>
    </xdr:from>
    <xdr:ext cx="534377" cy="259045"/>
    <xdr:sp macro="" textlink="">
      <xdr:nvSpPr>
        <xdr:cNvPr id="701" name="テキスト ボックス 700"/>
        <xdr:cNvSpPr txBox="1"/>
      </xdr:nvSpPr>
      <xdr:spPr>
        <a:xfrm>
          <a:off x="15214111" y="162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122929</xdr:rowOff>
    </xdr:from>
    <xdr:to>
      <xdr:col>76</xdr:col>
      <xdr:colOff>165100</xdr:colOff>
      <xdr:row>96</xdr:row>
      <xdr:rowOff>53079</xdr:rowOff>
    </xdr:to>
    <xdr:sp macro="" textlink="">
      <xdr:nvSpPr>
        <xdr:cNvPr id="702" name="楕円 701"/>
        <xdr:cNvSpPr/>
      </xdr:nvSpPr>
      <xdr:spPr>
        <a:xfrm>
          <a:off x="14541500" y="16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69606</xdr:rowOff>
    </xdr:from>
    <xdr:ext cx="534377" cy="259045"/>
    <xdr:sp macro="" textlink="">
      <xdr:nvSpPr>
        <xdr:cNvPr id="703" name="テキスト ボックス 702"/>
        <xdr:cNvSpPr txBox="1"/>
      </xdr:nvSpPr>
      <xdr:spPr>
        <a:xfrm>
          <a:off x="14325111" y="16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22182</xdr:rowOff>
    </xdr:from>
    <xdr:to>
      <xdr:col>72</xdr:col>
      <xdr:colOff>38100</xdr:colOff>
      <xdr:row>97</xdr:row>
      <xdr:rowOff>123782</xdr:rowOff>
    </xdr:to>
    <xdr:sp macro="" textlink="">
      <xdr:nvSpPr>
        <xdr:cNvPr id="704" name="楕円 703"/>
        <xdr:cNvSpPr/>
      </xdr:nvSpPr>
      <xdr:spPr>
        <a:xfrm>
          <a:off x="13652500" y="166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140309</xdr:rowOff>
    </xdr:from>
    <xdr:ext cx="534377" cy="259045"/>
    <xdr:sp macro="" textlink="">
      <xdr:nvSpPr>
        <xdr:cNvPr id="705" name="テキスト ボックス 704"/>
        <xdr:cNvSpPr txBox="1"/>
      </xdr:nvSpPr>
      <xdr:spPr>
        <a:xfrm>
          <a:off x="13436111" y="164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563</xdr:rowOff>
    </xdr:from>
    <xdr:to>
      <xdr:col>67</xdr:col>
      <xdr:colOff>101600</xdr:colOff>
      <xdr:row>98</xdr:row>
      <xdr:rowOff>102163</xdr:rowOff>
    </xdr:to>
    <xdr:sp macro="" textlink="">
      <xdr:nvSpPr>
        <xdr:cNvPr id="706" name="楕円 705"/>
        <xdr:cNvSpPr/>
      </xdr:nvSpPr>
      <xdr:spPr>
        <a:xfrm>
          <a:off x="12763500" y="16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93290</xdr:rowOff>
    </xdr:from>
    <xdr:ext cx="534377" cy="259045"/>
    <xdr:sp macro="" textlink="">
      <xdr:nvSpPr>
        <xdr:cNvPr id="707" name="テキスト ボックス 706"/>
        <xdr:cNvSpPr txBox="1"/>
      </xdr:nvSpPr>
      <xdr:spPr>
        <a:xfrm>
          <a:off x="12547111" y="168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29" name="直線コネクタ 728"/>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2"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3" name="直線コネクタ 732"/>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68285</xdr:rowOff>
    </xdr:from>
    <xdr:to>
      <xdr:col>116</xdr:col>
      <xdr:colOff>63500</xdr:colOff>
      <xdr:row>33</xdr:row>
      <xdr:rowOff>155153</xdr:rowOff>
    </xdr:to>
    <xdr:cxnSp macro="">
      <xdr:nvCxnSpPr>
        <xdr:cNvPr id="734" name="直線コネクタ 733"/>
        <xdr:cNvCxnSpPr/>
      </xdr:nvCxnSpPr>
      <xdr:spPr>
        <a:xfrm flipV="1">
          <a:off x="21323300" y="572613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5" name="投資及び出資金平均値テキスト"/>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6" name="フローチャート: 判断 735"/>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116840</xdr:rowOff>
    </xdr:from>
    <xdr:to>
      <xdr:col>111</xdr:col>
      <xdr:colOff>177800</xdr:colOff>
      <xdr:row>33</xdr:row>
      <xdr:rowOff>155153</xdr:rowOff>
    </xdr:to>
    <xdr:cxnSp macro="">
      <xdr:nvCxnSpPr>
        <xdr:cNvPr id="737" name="直線コネクタ 736"/>
        <xdr:cNvCxnSpPr/>
      </xdr:nvCxnSpPr>
      <xdr:spPr>
        <a:xfrm>
          <a:off x="20434300" y="5774690"/>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8" name="フローチャート: 判断 737"/>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39" name="テキスト ボックス 738"/>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97363</xdr:rowOff>
    </xdr:from>
    <xdr:to>
      <xdr:col>107</xdr:col>
      <xdr:colOff>50800</xdr:colOff>
      <xdr:row>33</xdr:row>
      <xdr:rowOff>116840</xdr:rowOff>
    </xdr:to>
    <xdr:cxnSp macro="">
      <xdr:nvCxnSpPr>
        <xdr:cNvPr id="740" name="直線コネクタ 739"/>
        <xdr:cNvCxnSpPr/>
      </xdr:nvCxnSpPr>
      <xdr:spPr>
        <a:xfrm>
          <a:off x="19545300" y="575521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1" name="フローチャート: 判断 740"/>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2" name="テキスト ボックス 741"/>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97363</xdr:rowOff>
    </xdr:from>
    <xdr:to>
      <xdr:col>102</xdr:col>
      <xdr:colOff>114300</xdr:colOff>
      <xdr:row>34</xdr:row>
      <xdr:rowOff>43276</xdr:rowOff>
    </xdr:to>
    <xdr:cxnSp macro="">
      <xdr:nvCxnSpPr>
        <xdr:cNvPr id="743" name="直線コネクタ 742"/>
        <xdr:cNvCxnSpPr/>
      </xdr:nvCxnSpPr>
      <xdr:spPr>
        <a:xfrm flipV="1">
          <a:off x="18656300" y="5755213"/>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4" name="フローチャート: 判断 743"/>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45" name="テキスト ボックス 744"/>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6" name="フローチャート: 判断 745"/>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57909</xdr:rowOff>
    </xdr:from>
    <xdr:ext cx="469744" cy="259045"/>
    <xdr:sp macro="" textlink="">
      <xdr:nvSpPr>
        <xdr:cNvPr id="747" name="テキスト ボックス 746"/>
        <xdr:cNvSpPr txBox="1"/>
      </xdr:nvSpPr>
      <xdr:spPr>
        <a:xfrm>
          <a:off x="18421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17485</xdr:rowOff>
    </xdr:from>
    <xdr:to>
      <xdr:col>116</xdr:col>
      <xdr:colOff>114300</xdr:colOff>
      <xdr:row>33</xdr:row>
      <xdr:rowOff>119085</xdr:rowOff>
    </xdr:to>
    <xdr:sp macro="" textlink="">
      <xdr:nvSpPr>
        <xdr:cNvPr id="753" name="楕円 752"/>
        <xdr:cNvSpPr/>
      </xdr:nvSpPr>
      <xdr:spPr>
        <a:xfrm>
          <a:off x="22110700" y="5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40362</xdr:rowOff>
    </xdr:from>
    <xdr:ext cx="534377" cy="259045"/>
    <xdr:sp macro="" textlink="">
      <xdr:nvSpPr>
        <xdr:cNvPr id="754" name="投資及び出資金該当値テキスト"/>
        <xdr:cNvSpPr txBox="1"/>
      </xdr:nvSpPr>
      <xdr:spPr>
        <a:xfrm>
          <a:off x="22212300" y="552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104353</xdr:rowOff>
    </xdr:from>
    <xdr:to>
      <xdr:col>112</xdr:col>
      <xdr:colOff>38100</xdr:colOff>
      <xdr:row>34</xdr:row>
      <xdr:rowOff>34503</xdr:rowOff>
    </xdr:to>
    <xdr:sp macro="" textlink="">
      <xdr:nvSpPr>
        <xdr:cNvPr id="755" name="楕円 754"/>
        <xdr:cNvSpPr/>
      </xdr:nvSpPr>
      <xdr:spPr>
        <a:xfrm>
          <a:off x="21272500" y="57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51030</xdr:rowOff>
    </xdr:from>
    <xdr:ext cx="534377" cy="259045"/>
    <xdr:sp macro="" textlink="">
      <xdr:nvSpPr>
        <xdr:cNvPr id="756" name="テキスト ボックス 755"/>
        <xdr:cNvSpPr txBox="1"/>
      </xdr:nvSpPr>
      <xdr:spPr>
        <a:xfrm>
          <a:off x="21056111" y="55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66040</xdr:rowOff>
    </xdr:from>
    <xdr:to>
      <xdr:col>107</xdr:col>
      <xdr:colOff>101600</xdr:colOff>
      <xdr:row>33</xdr:row>
      <xdr:rowOff>167640</xdr:rowOff>
    </xdr:to>
    <xdr:sp macro="" textlink="">
      <xdr:nvSpPr>
        <xdr:cNvPr id="757" name="楕円 756"/>
        <xdr:cNvSpPr/>
      </xdr:nvSpPr>
      <xdr:spPr>
        <a:xfrm>
          <a:off x="20383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12717</xdr:rowOff>
    </xdr:from>
    <xdr:ext cx="534377" cy="259045"/>
    <xdr:sp macro="" textlink="">
      <xdr:nvSpPr>
        <xdr:cNvPr id="758" name="テキスト ボックス 757"/>
        <xdr:cNvSpPr txBox="1"/>
      </xdr:nvSpPr>
      <xdr:spPr>
        <a:xfrm>
          <a:off x="20167111" y="54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46563</xdr:rowOff>
    </xdr:from>
    <xdr:to>
      <xdr:col>102</xdr:col>
      <xdr:colOff>165100</xdr:colOff>
      <xdr:row>33</xdr:row>
      <xdr:rowOff>148163</xdr:rowOff>
    </xdr:to>
    <xdr:sp macro="" textlink="">
      <xdr:nvSpPr>
        <xdr:cNvPr id="759" name="楕円 758"/>
        <xdr:cNvSpPr/>
      </xdr:nvSpPr>
      <xdr:spPr>
        <a:xfrm>
          <a:off x="19494500" y="57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164690</xdr:rowOff>
    </xdr:from>
    <xdr:ext cx="534377" cy="259045"/>
    <xdr:sp macro="" textlink="">
      <xdr:nvSpPr>
        <xdr:cNvPr id="760" name="テキスト ボックス 759"/>
        <xdr:cNvSpPr txBox="1"/>
      </xdr:nvSpPr>
      <xdr:spPr>
        <a:xfrm>
          <a:off x="19278111" y="54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163926</xdr:rowOff>
    </xdr:from>
    <xdr:to>
      <xdr:col>98</xdr:col>
      <xdr:colOff>38100</xdr:colOff>
      <xdr:row>34</xdr:row>
      <xdr:rowOff>94076</xdr:rowOff>
    </xdr:to>
    <xdr:sp macro="" textlink="">
      <xdr:nvSpPr>
        <xdr:cNvPr id="761" name="楕円 760"/>
        <xdr:cNvSpPr/>
      </xdr:nvSpPr>
      <xdr:spPr>
        <a:xfrm>
          <a:off x="18605500" y="58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110603</xdr:rowOff>
    </xdr:from>
    <xdr:ext cx="534377" cy="259045"/>
    <xdr:sp macro="" textlink="">
      <xdr:nvSpPr>
        <xdr:cNvPr id="762" name="テキスト ボックス 761"/>
        <xdr:cNvSpPr txBox="1"/>
      </xdr:nvSpPr>
      <xdr:spPr>
        <a:xfrm>
          <a:off x="18389111" y="5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4" name="直線コネクタ 783"/>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7"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8" name="直線コネクタ 787"/>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50409</xdr:rowOff>
    </xdr:from>
    <xdr:to>
      <xdr:col>116</xdr:col>
      <xdr:colOff>63500</xdr:colOff>
      <xdr:row>58</xdr:row>
      <xdr:rowOff>52694</xdr:rowOff>
    </xdr:to>
    <xdr:cxnSp macro="">
      <xdr:nvCxnSpPr>
        <xdr:cNvPr id="789" name="直線コネクタ 788"/>
        <xdr:cNvCxnSpPr/>
      </xdr:nvCxnSpPr>
      <xdr:spPr>
        <a:xfrm flipV="1">
          <a:off x="21323300" y="999450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0"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1" name="フローチャート: 判断 790"/>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52694</xdr:rowOff>
    </xdr:from>
    <xdr:to>
      <xdr:col>111</xdr:col>
      <xdr:colOff>177800</xdr:colOff>
      <xdr:row>58</xdr:row>
      <xdr:rowOff>55164</xdr:rowOff>
    </xdr:to>
    <xdr:cxnSp macro="">
      <xdr:nvCxnSpPr>
        <xdr:cNvPr id="792" name="直線コネクタ 791"/>
        <xdr:cNvCxnSpPr/>
      </xdr:nvCxnSpPr>
      <xdr:spPr>
        <a:xfrm flipV="1">
          <a:off x="20434300" y="9996794"/>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3" name="フローチャート: 判断 792"/>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4" name="テキスト ボックス 793"/>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55164</xdr:rowOff>
    </xdr:from>
    <xdr:to>
      <xdr:col>107</xdr:col>
      <xdr:colOff>50800</xdr:colOff>
      <xdr:row>58</xdr:row>
      <xdr:rowOff>56673</xdr:rowOff>
    </xdr:to>
    <xdr:cxnSp macro="">
      <xdr:nvCxnSpPr>
        <xdr:cNvPr id="795" name="直線コネクタ 794"/>
        <xdr:cNvCxnSpPr/>
      </xdr:nvCxnSpPr>
      <xdr:spPr>
        <a:xfrm flipV="1">
          <a:off x="19545300" y="999926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6" name="フローチャート: 判断 795"/>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7" name="テキスト ボックス 796"/>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56444</xdr:rowOff>
    </xdr:from>
    <xdr:to>
      <xdr:col>102</xdr:col>
      <xdr:colOff>114300</xdr:colOff>
      <xdr:row>58</xdr:row>
      <xdr:rowOff>56673</xdr:rowOff>
    </xdr:to>
    <xdr:cxnSp macro="">
      <xdr:nvCxnSpPr>
        <xdr:cNvPr id="798" name="直線コネクタ 797"/>
        <xdr:cNvCxnSpPr/>
      </xdr:nvCxnSpPr>
      <xdr:spPr>
        <a:xfrm>
          <a:off x="18656300" y="1000054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799" name="フローチャート: 判断 798"/>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0" name="テキスト ボックス 799"/>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1" name="フローチャート: 判断 800"/>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2" name="テキスト ボックス 801"/>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171059</xdr:rowOff>
    </xdr:from>
    <xdr:to>
      <xdr:col>116</xdr:col>
      <xdr:colOff>114300</xdr:colOff>
      <xdr:row>58</xdr:row>
      <xdr:rowOff>101209</xdr:rowOff>
    </xdr:to>
    <xdr:sp macro="" textlink="">
      <xdr:nvSpPr>
        <xdr:cNvPr id="808" name="楕円 807"/>
        <xdr:cNvSpPr/>
      </xdr:nvSpPr>
      <xdr:spPr>
        <a:xfrm>
          <a:off x="22110700" y="99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108429</xdr:rowOff>
    </xdr:from>
    <xdr:ext cx="469744" cy="259045"/>
    <xdr:sp macro="" textlink="">
      <xdr:nvSpPr>
        <xdr:cNvPr id="809" name="貸付金該当値テキスト"/>
        <xdr:cNvSpPr txBox="1"/>
      </xdr:nvSpPr>
      <xdr:spPr>
        <a:xfrm>
          <a:off x="22212300" y="988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1894</xdr:rowOff>
    </xdr:from>
    <xdr:to>
      <xdr:col>112</xdr:col>
      <xdr:colOff>38100</xdr:colOff>
      <xdr:row>58</xdr:row>
      <xdr:rowOff>103494</xdr:rowOff>
    </xdr:to>
    <xdr:sp macro="" textlink="">
      <xdr:nvSpPr>
        <xdr:cNvPr id="810" name="楕円 809"/>
        <xdr:cNvSpPr/>
      </xdr:nvSpPr>
      <xdr:spPr>
        <a:xfrm>
          <a:off x="21272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94621</xdr:rowOff>
    </xdr:from>
    <xdr:ext cx="469744" cy="259045"/>
    <xdr:sp macro="" textlink="">
      <xdr:nvSpPr>
        <xdr:cNvPr id="811" name="テキスト ボックス 810"/>
        <xdr:cNvSpPr txBox="1"/>
      </xdr:nvSpPr>
      <xdr:spPr>
        <a:xfrm>
          <a:off x="21088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4364</xdr:rowOff>
    </xdr:from>
    <xdr:to>
      <xdr:col>107</xdr:col>
      <xdr:colOff>101600</xdr:colOff>
      <xdr:row>58</xdr:row>
      <xdr:rowOff>105964</xdr:rowOff>
    </xdr:to>
    <xdr:sp macro="" textlink="">
      <xdr:nvSpPr>
        <xdr:cNvPr id="812" name="楕円 811"/>
        <xdr:cNvSpPr/>
      </xdr:nvSpPr>
      <xdr:spPr>
        <a:xfrm>
          <a:off x="20383500" y="9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97091</xdr:rowOff>
    </xdr:from>
    <xdr:ext cx="469744" cy="259045"/>
    <xdr:sp macro="" textlink="">
      <xdr:nvSpPr>
        <xdr:cNvPr id="813" name="テキスト ボックス 812"/>
        <xdr:cNvSpPr txBox="1"/>
      </xdr:nvSpPr>
      <xdr:spPr>
        <a:xfrm>
          <a:off x="20199428" y="100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5873</xdr:rowOff>
    </xdr:from>
    <xdr:to>
      <xdr:col>102</xdr:col>
      <xdr:colOff>165100</xdr:colOff>
      <xdr:row>58</xdr:row>
      <xdr:rowOff>107473</xdr:rowOff>
    </xdr:to>
    <xdr:sp macro="" textlink="">
      <xdr:nvSpPr>
        <xdr:cNvPr id="814" name="楕円 813"/>
        <xdr:cNvSpPr/>
      </xdr:nvSpPr>
      <xdr:spPr>
        <a:xfrm>
          <a:off x="19494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98600</xdr:rowOff>
    </xdr:from>
    <xdr:ext cx="469744" cy="259045"/>
    <xdr:sp macro="" textlink="">
      <xdr:nvSpPr>
        <xdr:cNvPr id="815" name="テキスト ボックス 814"/>
        <xdr:cNvSpPr txBox="1"/>
      </xdr:nvSpPr>
      <xdr:spPr>
        <a:xfrm>
          <a:off x="19310428"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5644</xdr:rowOff>
    </xdr:from>
    <xdr:to>
      <xdr:col>98</xdr:col>
      <xdr:colOff>38100</xdr:colOff>
      <xdr:row>58</xdr:row>
      <xdr:rowOff>107244</xdr:rowOff>
    </xdr:to>
    <xdr:sp macro="" textlink="">
      <xdr:nvSpPr>
        <xdr:cNvPr id="816" name="楕円 815"/>
        <xdr:cNvSpPr/>
      </xdr:nvSpPr>
      <xdr:spPr>
        <a:xfrm>
          <a:off x="186055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98371</xdr:rowOff>
    </xdr:from>
    <xdr:ext cx="469744" cy="259045"/>
    <xdr:sp macro="" textlink="">
      <xdr:nvSpPr>
        <xdr:cNvPr id="817" name="テキスト ボックス 816"/>
        <xdr:cNvSpPr txBox="1"/>
      </xdr:nvSpPr>
      <xdr:spPr>
        <a:xfrm>
          <a:off x="18421428" y="100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2" name="直線コネクタ 841"/>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3"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4" name="直線コネクタ 843"/>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5"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6" name="直線コネクタ 845"/>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110268</xdr:rowOff>
    </xdr:from>
    <xdr:to>
      <xdr:col>116</xdr:col>
      <xdr:colOff>63500</xdr:colOff>
      <xdr:row>75</xdr:row>
      <xdr:rowOff>92246</xdr:rowOff>
    </xdr:to>
    <xdr:cxnSp macro="">
      <xdr:nvCxnSpPr>
        <xdr:cNvPr id="847" name="直線コネクタ 846"/>
        <xdr:cNvCxnSpPr/>
      </xdr:nvCxnSpPr>
      <xdr:spPr>
        <a:xfrm flipV="1">
          <a:off x="21323300" y="12797568"/>
          <a:ext cx="838200" cy="1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8"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49" name="フローチャート: 判断 848"/>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92246</xdr:rowOff>
    </xdr:from>
    <xdr:to>
      <xdr:col>111</xdr:col>
      <xdr:colOff>177800</xdr:colOff>
      <xdr:row>75</xdr:row>
      <xdr:rowOff>147129</xdr:rowOff>
    </xdr:to>
    <xdr:cxnSp macro="">
      <xdr:nvCxnSpPr>
        <xdr:cNvPr id="850" name="直線コネクタ 849"/>
        <xdr:cNvCxnSpPr/>
      </xdr:nvCxnSpPr>
      <xdr:spPr>
        <a:xfrm flipV="1">
          <a:off x="20434300" y="12950996"/>
          <a:ext cx="889000" cy="5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1" name="フローチャート: 判断 850"/>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2" name="テキスト ボックス 851"/>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147129</xdr:rowOff>
    </xdr:from>
    <xdr:to>
      <xdr:col>107</xdr:col>
      <xdr:colOff>50800</xdr:colOff>
      <xdr:row>76</xdr:row>
      <xdr:rowOff>19571</xdr:rowOff>
    </xdr:to>
    <xdr:cxnSp macro="">
      <xdr:nvCxnSpPr>
        <xdr:cNvPr id="853" name="直線コネクタ 852"/>
        <xdr:cNvCxnSpPr/>
      </xdr:nvCxnSpPr>
      <xdr:spPr>
        <a:xfrm flipV="1">
          <a:off x="19545300" y="13005879"/>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4" name="フローチャート: 判断 853"/>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5" name="テキスト ボックス 854"/>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19571</xdr:rowOff>
    </xdr:from>
    <xdr:to>
      <xdr:col>102</xdr:col>
      <xdr:colOff>114300</xdr:colOff>
      <xdr:row>76</xdr:row>
      <xdr:rowOff>56717</xdr:rowOff>
    </xdr:to>
    <xdr:cxnSp macro="">
      <xdr:nvCxnSpPr>
        <xdr:cNvPr id="856" name="直線コネクタ 855"/>
        <xdr:cNvCxnSpPr/>
      </xdr:nvCxnSpPr>
      <xdr:spPr>
        <a:xfrm flipV="1">
          <a:off x="18656300" y="13049771"/>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7" name="フローチャート: 判断 856"/>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8" name="テキスト ボックス 857"/>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59" name="フローチャート: 判断 858"/>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0" name="テキスト ボックス 859"/>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59468</xdr:rowOff>
    </xdr:from>
    <xdr:to>
      <xdr:col>116</xdr:col>
      <xdr:colOff>114300</xdr:colOff>
      <xdr:row>74</xdr:row>
      <xdr:rowOff>161068</xdr:rowOff>
    </xdr:to>
    <xdr:sp macro="" textlink="">
      <xdr:nvSpPr>
        <xdr:cNvPr id="866" name="楕円 865"/>
        <xdr:cNvSpPr/>
      </xdr:nvSpPr>
      <xdr:spPr>
        <a:xfrm>
          <a:off x="22110700" y="127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82345</xdr:rowOff>
    </xdr:from>
    <xdr:ext cx="534377" cy="259045"/>
    <xdr:sp macro="" textlink="">
      <xdr:nvSpPr>
        <xdr:cNvPr id="867" name="繰出金該当値テキスト"/>
        <xdr:cNvSpPr txBox="1"/>
      </xdr:nvSpPr>
      <xdr:spPr>
        <a:xfrm>
          <a:off x="22212300" y="125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41446</xdr:rowOff>
    </xdr:from>
    <xdr:to>
      <xdr:col>112</xdr:col>
      <xdr:colOff>38100</xdr:colOff>
      <xdr:row>75</xdr:row>
      <xdr:rowOff>143046</xdr:rowOff>
    </xdr:to>
    <xdr:sp macro="" textlink="">
      <xdr:nvSpPr>
        <xdr:cNvPr id="868" name="楕円 867"/>
        <xdr:cNvSpPr/>
      </xdr:nvSpPr>
      <xdr:spPr>
        <a:xfrm>
          <a:off x="21272500" y="12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134174</xdr:rowOff>
    </xdr:from>
    <xdr:ext cx="534377" cy="259045"/>
    <xdr:sp macro="" textlink="">
      <xdr:nvSpPr>
        <xdr:cNvPr id="869" name="テキスト ボックス 868"/>
        <xdr:cNvSpPr txBox="1"/>
      </xdr:nvSpPr>
      <xdr:spPr>
        <a:xfrm>
          <a:off x="21056111" y="129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96330</xdr:rowOff>
    </xdr:from>
    <xdr:to>
      <xdr:col>107</xdr:col>
      <xdr:colOff>101600</xdr:colOff>
      <xdr:row>76</xdr:row>
      <xdr:rowOff>26479</xdr:rowOff>
    </xdr:to>
    <xdr:sp macro="" textlink="">
      <xdr:nvSpPr>
        <xdr:cNvPr id="870" name="楕円 869"/>
        <xdr:cNvSpPr/>
      </xdr:nvSpPr>
      <xdr:spPr>
        <a:xfrm>
          <a:off x="20383500" y="1295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17606</xdr:rowOff>
    </xdr:from>
    <xdr:ext cx="534377" cy="259045"/>
    <xdr:sp macro="" textlink="">
      <xdr:nvSpPr>
        <xdr:cNvPr id="871" name="テキスト ボックス 870"/>
        <xdr:cNvSpPr txBox="1"/>
      </xdr:nvSpPr>
      <xdr:spPr>
        <a:xfrm>
          <a:off x="20167111" y="13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140221</xdr:rowOff>
    </xdr:from>
    <xdr:to>
      <xdr:col>102</xdr:col>
      <xdr:colOff>165100</xdr:colOff>
      <xdr:row>76</xdr:row>
      <xdr:rowOff>70371</xdr:rowOff>
    </xdr:to>
    <xdr:sp macro="" textlink="">
      <xdr:nvSpPr>
        <xdr:cNvPr id="872" name="楕円 871"/>
        <xdr:cNvSpPr/>
      </xdr:nvSpPr>
      <xdr:spPr>
        <a:xfrm>
          <a:off x="194945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61498</xdr:rowOff>
    </xdr:from>
    <xdr:ext cx="534377" cy="259045"/>
    <xdr:sp macro="" textlink="">
      <xdr:nvSpPr>
        <xdr:cNvPr id="873" name="テキスト ボックス 872"/>
        <xdr:cNvSpPr txBox="1"/>
      </xdr:nvSpPr>
      <xdr:spPr>
        <a:xfrm>
          <a:off x="19278111" y="13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5917</xdr:rowOff>
    </xdr:from>
    <xdr:to>
      <xdr:col>98</xdr:col>
      <xdr:colOff>38100</xdr:colOff>
      <xdr:row>76</xdr:row>
      <xdr:rowOff>107517</xdr:rowOff>
    </xdr:to>
    <xdr:sp macro="" textlink="">
      <xdr:nvSpPr>
        <xdr:cNvPr id="874" name="楕円 873"/>
        <xdr:cNvSpPr/>
      </xdr:nvSpPr>
      <xdr:spPr>
        <a:xfrm>
          <a:off x="186055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98644</xdr:rowOff>
    </xdr:from>
    <xdr:ext cx="534377" cy="259045"/>
    <xdr:sp macro="" textlink="">
      <xdr:nvSpPr>
        <xdr:cNvPr id="875" name="テキスト ボックス 874"/>
        <xdr:cNvSpPr txBox="1"/>
      </xdr:nvSpPr>
      <xdr:spPr>
        <a:xfrm>
          <a:off x="18389111" y="13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1,019,681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135,363</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年度からパートタイム会計年度任用職員に係る報酬等が人件費に含まれるようになったこと等が挙げられる。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25,025</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円となっており、前年度以前と比べて高くなっている。その要因として、除雪委託料が大雪により増嵩したこと等が挙げられる。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283,195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円となっており前年度以前と比べて高くなっている。その要因として、特別定額給付金給付事業を実施したこと等が挙げられる。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7,395</a:t>
          </a:r>
          <a:r>
            <a:rPr kumimoji="1" lang="ja-JP" altLang="en-US" sz="1300">
              <a:latin typeface="ＭＳ Ｐゴシック" panose="020B0600070205080204" pitchFamily="50" charset="-128"/>
              <a:ea typeface="ＭＳ Ｐゴシック" panose="020B0600070205080204" pitchFamily="50" charset="-128"/>
            </a:rPr>
            <a:t>円となっており、前年度と比べて高くなっている。その要因として、香住観光案内所の新設や、公立学校施設の校内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35</xdr:row>
      <xdr:rowOff>70358</xdr:rowOff>
    </xdr:to>
    <xdr:cxnSp macro="">
      <xdr:nvCxnSpPr>
        <xdr:cNvPr id="61" name="直線コネクタ 60"/>
        <xdr:cNvCxnSpPr/>
      </xdr:nvCxnSpPr>
      <xdr:spPr>
        <a:xfrm flipV="1">
          <a:off x="3797300" y="594766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70358</xdr:rowOff>
    </xdr:to>
    <xdr:cxnSp macro="">
      <xdr:nvCxnSpPr>
        <xdr:cNvPr id="64" name="直線コネクタ 63"/>
        <xdr:cNvCxnSpPr/>
      </xdr:nvCxnSpPr>
      <xdr:spPr>
        <a:xfrm>
          <a:off x="2908300" y="6066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65786</xdr:rowOff>
    </xdr:to>
    <xdr:cxnSp macro="">
      <xdr:nvCxnSpPr>
        <xdr:cNvPr id="67" name="直線コネクタ 66"/>
        <xdr:cNvCxnSpPr/>
      </xdr:nvCxnSpPr>
      <xdr:spPr>
        <a:xfrm>
          <a:off x="2019300" y="604215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35</xdr:row>
      <xdr:rowOff>109601</xdr:rowOff>
    </xdr:to>
    <xdr:cxnSp macro="">
      <xdr:nvCxnSpPr>
        <xdr:cNvPr id="70" name="直線コネクタ 69"/>
        <xdr:cNvCxnSpPr/>
      </xdr:nvCxnSpPr>
      <xdr:spPr>
        <a:xfrm flipV="1">
          <a:off x="1130300" y="604215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67564</xdr:rowOff>
    </xdr:from>
    <xdr:to>
      <xdr:col>24</xdr:col>
      <xdr:colOff>114300</xdr:colOff>
      <xdr:row>34</xdr:row>
      <xdr:rowOff>169164</xdr:rowOff>
    </xdr:to>
    <xdr:sp macro="" textlink="">
      <xdr:nvSpPr>
        <xdr:cNvPr id="80" name="楕円 79"/>
        <xdr:cNvSpPr/>
      </xdr:nvSpPr>
      <xdr:spPr>
        <a:xfrm>
          <a:off x="45847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90441</xdr:rowOff>
    </xdr:from>
    <xdr:ext cx="469744" cy="259045"/>
    <xdr:sp macro="" textlink="">
      <xdr:nvSpPr>
        <xdr:cNvPr id="81" name="議会費該当値テキスト"/>
        <xdr:cNvSpPr txBox="1"/>
      </xdr:nvSpPr>
      <xdr:spPr>
        <a:xfrm>
          <a:off x="4686300"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19558</xdr:rowOff>
    </xdr:from>
    <xdr:to>
      <xdr:col>20</xdr:col>
      <xdr:colOff>38100</xdr:colOff>
      <xdr:row>35</xdr:row>
      <xdr:rowOff>121158</xdr:rowOff>
    </xdr:to>
    <xdr:sp macro="" textlink="">
      <xdr:nvSpPr>
        <xdr:cNvPr id="82" name="楕円 81"/>
        <xdr:cNvSpPr/>
      </xdr:nvSpPr>
      <xdr:spPr>
        <a:xfrm>
          <a:off x="3746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112285</xdr:rowOff>
    </xdr:from>
    <xdr:ext cx="469744" cy="259045"/>
    <xdr:sp macro="" textlink="">
      <xdr:nvSpPr>
        <xdr:cNvPr id="83" name="テキスト ボックス 82"/>
        <xdr:cNvSpPr txBox="1"/>
      </xdr:nvSpPr>
      <xdr:spPr>
        <a:xfrm>
          <a:off x="3562428"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107713</xdr:rowOff>
    </xdr:from>
    <xdr:ext cx="469744" cy="259045"/>
    <xdr:sp macro="" textlink="">
      <xdr:nvSpPr>
        <xdr:cNvPr id="85" name="テキスト ボックス 84"/>
        <xdr:cNvSpPr txBox="1"/>
      </xdr:nvSpPr>
      <xdr:spPr>
        <a:xfrm>
          <a:off x="2673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162052</xdr:rowOff>
    </xdr:from>
    <xdr:to>
      <xdr:col>10</xdr:col>
      <xdr:colOff>165100</xdr:colOff>
      <xdr:row>35</xdr:row>
      <xdr:rowOff>92202</xdr:rowOff>
    </xdr:to>
    <xdr:sp macro="" textlink="">
      <xdr:nvSpPr>
        <xdr:cNvPr id="86" name="楕円 85"/>
        <xdr:cNvSpPr/>
      </xdr:nvSpPr>
      <xdr:spPr>
        <a:xfrm>
          <a:off x="1968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108729</xdr:rowOff>
    </xdr:from>
    <xdr:ext cx="469744" cy="259045"/>
    <xdr:sp macro="" textlink="">
      <xdr:nvSpPr>
        <xdr:cNvPr id="87" name="テキスト ボックス 86"/>
        <xdr:cNvSpPr txBox="1"/>
      </xdr:nvSpPr>
      <xdr:spPr>
        <a:xfrm>
          <a:off x="1784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58801</xdr:rowOff>
    </xdr:from>
    <xdr:to>
      <xdr:col>6</xdr:col>
      <xdr:colOff>38100</xdr:colOff>
      <xdr:row>35</xdr:row>
      <xdr:rowOff>160401</xdr:rowOff>
    </xdr:to>
    <xdr:sp macro="" textlink="">
      <xdr:nvSpPr>
        <xdr:cNvPr id="88" name="楕円 87"/>
        <xdr:cNvSpPr/>
      </xdr:nvSpPr>
      <xdr:spPr>
        <a:xfrm>
          <a:off x="1079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151528</xdr:rowOff>
    </xdr:from>
    <xdr:ext cx="469744" cy="259045"/>
    <xdr:sp macro="" textlink="">
      <xdr:nvSpPr>
        <xdr:cNvPr id="89" name="テキスト ボックス 88"/>
        <xdr:cNvSpPr txBox="1"/>
      </xdr:nvSpPr>
      <xdr:spPr>
        <a:xfrm>
          <a:off x="895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33155</xdr:rowOff>
    </xdr:from>
    <xdr:to>
      <xdr:col>24</xdr:col>
      <xdr:colOff>63500</xdr:colOff>
      <xdr:row>57</xdr:row>
      <xdr:rowOff>65834</xdr:rowOff>
    </xdr:to>
    <xdr:cxnSp macro="">
      <xdr:nvCxnSpPr>
        <xdr:cNvPr id="115" name="直線コネクタ 114"/>
        <xdr:cNvCxnSpPr/>
      </xdr:nvCxnSpPr>
      <xdr:spPr>
        <a:xfrm flipV="1">
          <a:off x="3797300" y="9120005"/>
          <a:ext cx="838200" cy="7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94113</xdr:rowOff>
    </xdr:from>
    <xdr:ext cx="599010" cy="259045"/>
    <xdr:sp macro="" textlink="">
      <xdr:nvSpPr>
        <xdr:cNvPr id="116" name="総務費平均値テキスト"/>
        <xdr:cNvSpPr txBox="1"/>
      </xdr:nvSpPr>
      <xdr:spPr>
        <a:xfrm>
          <a:off x="4686300" y="9352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65834</xdr:rowOff>
    </xdr:from>
    <xdr:to>
      <xdr:col>19</xdr:col>
      <xdr:colOff>177800</xdr:colOff>
      <xdr:row>57</xdr:row>
      <xdr:rowOff>93340</xdr:rowOff>
    </xdr:to>
    <xdr:cxnSp macro="">
      <xdr:nvCxnSpPr>
        <xdr:cNvPr id="118" name="直線コネクタ 117"/>
        <xdr:cNvCxnSpPr/>
      </xdr:nvCxnSpPr>
      <xdr:spPr>
        <a:xfrm flipV="1">
          <a:off x="2908300" y="9838484"/>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114373</xdr:rowOff>
    </xdr:from>
    <xdr:ext cx="534377" cy="259045"/>
    <xdr:sp macro="" textlink="">
      <xdr:nvSpPr>
        <xdr:cNvPr id="120" name="テキスト ボックス 119"/>
        <xdr:cNvSpPr txBox="1"/>
      </xdr:nvSpPr>
      <xdr:spPr>
        <a:xfrm>
          <a:off x="3530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93340</xdr:rowOff>
    </xdr:from>
    <xdr:to>
      <xdr:col>15</xdr:col>
      <xdr:colOff>50800</xdr:colOff>
      <xdr:row>57</xdr:row>
      <xdr:rowOff>111857</xdr:rowOff>
    </xdr:to>
    <xdr:cxnSp macro="">
      <xdr:nvCxnSpPr>
        <xdr:cNvPr id="121" name="直線コネクタ 120"/>
        <xdr:cNvCxnSpPr/>
      </xdr:nvCxnSpPr>
      <xdr:spPr>
        <a:xfrm flipV="1">
          <a:off x="2019300" y="9865990"/>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53914</xdr:rowOff>
    </xdr:from>
    <xdr:ext cx="599010" cy="259045"/>
    <xdr:sp macro="" textlink="">
      <xdr:nvSpPr>
        <xdr:cNvPr id="123" name="テキスト ボックス 122"/>
        <xdr:cNvSpPr txBox="1"/>
      </xdr:nvSpPr>
      <xdr:spPr>
        <a:xfrm>
          <a:off x="2608795" y="99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111857</xdr:rowOff>
    </xdr:from>
    <xdr:to>
      <xdr:col>10</xdr:col>
      <xdr:colOff>114300</xdr:colOff>
      <xdr:row>58</xdr:row>
      <xdr:rowOff>70748</xdr:rowOff>
    </xdr:to>
    <xdr:cxnSp macro="">
      <xdr:nvCxnSpPr>
        <xdr:cNvPr id="124" name="直線コネクタ 123"/>
        <xdr:cNvCxnSpPr/>
      </xdr:nvCxnSpPr>
      <xdr:spPr>
        <a:xfrm flipV="1">
          <a:off x="1130300" y="9884507"/>
          <a:ext cx="889000" cy="13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111075</xdr:rowOff>
    </xdr:from>
    <xdr:ext cx="534377" cy="259045"/>
    <xdr:sp macro="" textlink="">
      <xdr:nvSpPr>
        <xdr:cNvPr id="126" name="テキスト ボックス 125"/>
        <xdr:cNvSpPr txBox="1"/>
      </xdr:nvSpPr>
      <xdr:spPr>
        <a:xfrm>
          <a:off x="1752111" y="100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49019</xdr:rowOff>
    </xdr:from>
    <xdr:ext cx="599010" cy="259045"/>
    <xdr:sp macro="" textlink="">
      <xdr:nvSpPr>
        <xdr:cNvPr id="128" name="テキスト ボックス 127"/>
        <xdr:cNvSpPr txBox="1"/>
      </xdr:nvSpPr>
      <xdr:spPr>
        <a:xfrm>
          <a:off x="830795" y="96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153805</xdr:rowOff>
    </xdr:from>
    <xdr:to>
      <xdr:col>24</xdr:col>
      <xdr:colOff>114300</xdr:colOff>
      <xdr:row>53</xdr:row>
      <xdr:rowOff>83955</xdr:rowOff>
    </xdr:to>
    <xdr:sp macro="" textlink="">
      <xdr:nvSpPr>
        <xdr:cNvPr id="134" name="楕円 133"/>
        <xdr:cNvSpPr/>
      </xdr:nvSpPr>
      <xdr:spPr>
        <a:xfrm>
          <a:off x="4584700" y="90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5232</xdr:rowOff>
    </xdr:from>
    <xdr:ext cx="599010" cy="259045"/>
    <xdr:sp macro="" textlink="">
      <xdr:nvSpPr>
        <xdr:cNvPr id="135" name="総務費該当値テキスト"/>
        <xdr:cNvSpPr txBox="1"/>
      </xdr:nvSpPr>
      <xdr:spPr>
        <a:xfrm>
          <a:off x="4686300" y="892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15034</xdr:rowOff>
    </xdr:from>
    <xdr:to>
      <xdr:col>20</xdr:col>
      <xdr:colOff>38100</xdr:colOff>
      <xdr:row>57</xdr:row>
      <xdr:rowOff>116634</xdr:rowOff>
    </xdr:to>
    <xdr:sp macro="" textlink="">
      <xdr:nvSpPr>
        <xdr:cNvPr id="136" name="楕円 135"/>
        <xdr:cNvSpPr/>
      </xdr:nvSpPr>
      <xdr:spPr>
        <a:xfrm>
          <a:off x="3746500" y="97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133161</xdr:rowOff>
    </xdr:from>
    <xdr:ext cx="599010" cy="259045"/>
    <xdr:sp macro="" textlink="">
      <xdr:nvSpPr>
        <xdr:cNvPr id="137" name="テキスト ボックス 136"/>
        <xdr:cNvSpPr txBox="1"/>
      </xdr:nvSpPr>
      <xdr:spPr>
        <a:xfrm>
          <a:off x="3497795" y="95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42540</xdr:rowOff>
    </xdr:from>
    <xdr:to>
      <xdr:col>15</xdr:col>
      <xdr:colOff>101600</xdr:colOff>
      <xdr:row>57</xdr:row>
      <xdr:rowOff>144140</xdr:rowOff>
    </xdr:to>
    <xdr:sp macro="" textlink="">
      <xdr:nvSpPr>
        <xdr:cNvPr id="138" name="楕円 137"/>
        <xdr:cNvSpPr/>
      </xdr:nvSpPr>
      <xdr:spPr>
        <a:xfrm>
          <a:off x="2857500" y="98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160667</xdr:rowOff>
    </xdr:from>
    <xdr:ext cx="599010" cy="259045"/>
    <xdr:sp macro="" textlink="">
      <xdr:nvSpPr>
        <xdr:cNvPr id="139" name="テキスト ボックス 138"/>
        <xdr:cNvSpPr txBox="1"/>
      </xdr:nvSpPr>
      <xdr:spPr>
        <a:xfrm>
          <a:off x="2608795" y="959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61057</xdr:rowOff>
    </xdr:from>
    <xdr:to>
      <xdr:col>10</xdr:col>
      <xdr:colOff>165100</xdr:colOff>
      <xdr:row>57</xdr:row>
      <xdr:rowOff>162657</xdr:rowOff>
    </xdr:to>
    <xdr:sp macro="" textlink="">
      <xdr:nvSpPr>
        <xdr:cNvPr id="140" name="楕円 139"/>
        <xdr:cNvSpPr/>
      </xdr:nvSpPr>
      <xdr:spPr>
        <a:xfrm>
          <a:off x="1968500" y="98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7734</xdr:rowOff>
    </xdr:from>
    <xdr:ext cx="599010" cy="259045"/>
    <xdr:sp macro="" textlink="">
      <xdr:nvSpPr>
        <xdr:cNvPr id="141" name="テキスト ボックス 140"/>
        <xdr:cNvSpPr txBox="1"/>
      </xdr:nvSpPr>
      <xdr:spPr>
        <a:xfrm>
          <a:off x="1719795" y="960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19948</xdr:rowOff>
    </xdr:from>
    <xdr:to>
      <xdr:col>6</xdr:col>
      <xdr:colOff>38100</xdr:colOff>
      <xdr:row>58</xdr:row>
      <xdr:rowOff>121548</xdr:rowOff>
    </xdr:to>
    <xdr:sp macro="" textlink="">
      <xdr:nvSpPr>
        <xdr:cNvPr id="142" name="楕円 141"/>
        <xdr:cNvSpPr/>
      </xdr:nvSpPr>
      <xdr:spPr>
        <a:xfrm>
          <a:off x="1079500" y="99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112675</xdr:rowOff>
    </xdr:from>
    <xdr:ext cx="534377" cy="259045"/>
    <xdr:sp macro="" textlink="">
      <xdr:nvSpPr>
        <xdr:cNvPr id="143" name="テキスト ボックス 142"/>
        <xdr:cNvSpPr txBox="1"/>
      </xdr:nvSpPr>
      <xdr:spPr>
        <a:xfrm>
          <a:off x="863111" y="100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106422</xdr:rowOff>
    </xdr:from>
    <xdr:to>
      <xdr:col>24</xdr:col>
      <xdr:colOff>63500</xdr:colOff>
      <xdr:row>74</xdr:row>
      <xdr:rowOff>123535</xdr:rowOff>
    </xdr:to>
    <xdr:cxnSp macro="">
      <xdr:nvCxnSpPr>
        <xdr:cNvPr id="175" name="直線コネクタ 174"/>
        <xdr:cNvCxnSpPr/>
      </xdr:nvCxnSpPr>
      <xdr:spPr>
        <a:xfrm flipV="1">
          <a:off x="3797300" y="12622272"/>
          <a:ext cx="838200" cy="18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6" name="民生費平均値テキスト"/>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122767</xdr:rowOff>
    </xdr:from>
    <xdr:to>
      <xdr:col>19</xdr:col>
      <xdr:colOff>177800</xdr:colOff>
      <xdr:row>74</xdr:row>
      <xdr:rowOff>123535</xdr:rowOff>
    </xdr:to>
    <xdr:cxnSp macro="">
      <xdr:nvCxnSpPr>
        <xdr:cNvPr id="178" name="直線コネクタ 177"/>
        <xdr:cNvCxnSpPr/>
      </xdr:nvCxnSpPr>
      <xdr:spPr>
        <a:xfrm>
          <a:off x="2908300" y="1281006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0" name="テキスト ボックス 179"/>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122767</xdr:rowOff>
    </xdr:from>
    <xdr:to>
      <xdr:col>15</xdr:col>
      <xdr:colOff>50800</xdr:colOff>
      <xdr:row>74</xdr:row>
      <xdr:rowOff>155163</xdr:rowOff>
    </xdr:to>
    <xdr:cxnSp macro="">
      <xdr:nvCxnSpPr>
        <xdr:cNvPr id="181" name="直線コネクタ 180"/>
        <xdr:cNvCxnSpPr/>
      </xdr:nvCxnSpPr>
      <xdr:spPr>
        <a:xfrm flipV="1">
          <a:off x="2019300" y="12810067"/>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3" name="テキスト ボックス 182"/>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155163</xdr:rowOff>
    </xdr:from>
    <xdr:to>
      <xdr:col>10</xdr:col>
      <xdr:colOff>114300</xdr:colOff>
      <xdr:row>75</xdr:row>
      <xdr:rowOff>125282</xdr:rowOff>
    </xdr:to>
    <xdr:cxnSp macro="">
      <xdr:nvCxnSpPr>
        <xdr:cNvPr id="184" name="直線コネクタ 183"/>
        <xdr:cNvCxnSpPr/>
      </xdr:nvCxnSpPr>
      <xdr:spPr>
        <a:xfrm flipV="1">
          <a:off x="1130300" y="12842463"/>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6" name="テキスト ボックス 185"/>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8" name="テキスト ボックス 187"/>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55622</xdr:rowOff>
    </xdr:from>
    <xdr:to>
      <xdr:col>24</xdr:col>
      <xdr:colOff>114300</xdr:colOff>
      <xdr:row>73</xdr:row>
      <xdr:rowOff>157222</xdr:rowOff>
    </xdr:to>
    <xdr:sp macro="" textlink="">
      <xdr:nvSpPr>
        <xdr:cNvPr id="194" name="楕円 193"/>
        <xdr:cNvSpPr/>
      </xdr:nvSpPr>
      <xdr:spPr>
        <a:xfrm>
          <a:off x="4584700" y="125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78499</xdr:rowOff>
    </xdr:from>
    <xdr:ext cx="599010" cy="259045"/>
    <xdr:sp macro="" textlink="">
      <xdr:nvSpPr>
        <xdr:cNvPr id="195" name="民生費該当値テキスト"/>
        <xdr:cNvSpPr txBox="1"/>
      </xdr:nvSpPr>
      <xdr:spPr>
        <a:xfrm>
          <a:off x="4686300" y="124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72735</xdr:rowOff>
    </xdr:from>
    <xdr:to>
      <xdr:col>20</xdr:col>
      <xdr:colOff>38100</xdr:colOff>
      <xdr:row>75</xdr:row>
      <xdr:rowOff>2885</xdr:rowOff>
    </xdr:to>
    <xdr:sp macro="" textlink="">
      <xdr:nvSpPr>
        <xdr:cNvPr id="196" name="楕円 195"/>
        <xdr:cNvSpPr/>
      </xdr:nvSpPr>
      <xdr:spPr>
        <a:xfrm>
          <a:off x="3746500" y="127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19412</xdr:rowOff>
    </xdr:from>
    <xdr:ext cx="599010" cy="259045"/>
    <xdr:sp macro="" textlink="">
      <xdr:nvSpPr>
        <xdr:cNvPr id="197" name="テキスト ボックス 196"/>
        <xdr:cNvSpPr txBox="1"/>
      </xdr:nvSpPr>
      <xdr:spPr>
        <a:xfrm>
          <a:off x="3497795" y="1253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71967</xdr:rowOff>
    </xdr:from>
    <xdr:to>
      <xdr:col>15</xdr:col>
      <xdr:colOff>101600</xdr:colOff>
      <xdr:row>75</xdr:row>
      <xdr:rowOff>2117</xdr:rowOff>
    </xdr:to>
    <xdr:sp macro="" textlink="">
      <xdr:nvSpPr>
        <xdr:cNvPr id="198" name="楕円 197"/>
        <xdr:cNvSpPr/>
      </xdr:nvSpPr>
      <xdr:spPr>
        <a:xfrm>
          <a:off x="2857500" y="12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18644</xdr:rowOff>
    </xdr:from>
    <xdr:ext cx="599010" cy="259045"/>
    <xdr:sp macro="" textlink="">
      <xdr:nvSpPr>
        <xdr:cNvPr id="199" name="テキスト ボックス 198"/>
        <xdr:cNvSpPr txBox="1"/>
      </xdr:nvSpPr>
      <xdr:spPr>
        <a:xfrm>
          <a:off x="2608795" y="1253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104363</xdr:rowOff>
    </xdr:from>
    <xdr:to>
      <xdr:col>10</xdr:col>
      <xdr:colOff>165100</xdr:colOff>
      <xdr:row>75</xdr:row>
      <xdr:rowOff>34513</xdr:rowOff>
    </xdr:to>
    <xdr:sp macro="" textlink="">
      <xdr:nvSpPr>
        <xdr:cNvPr id="200" name="楕円 199"/>
        <xdr:cNvSpPr/>
      </xdr:nvSpPr>
      <xdr:spPr>
        <a:xfrm>
          <a:off x="1968500" y="12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51040</xdr:rowOff>
    </xdr:from>
    <xdr:ext cx="599010" cy="259045"/>
    <xdr:sp macro="" textlink="">
      <xdr:nvSpPr>
        <xdr:cNvPr id="201" name="テキスト ボックス 200"/>
        <xdr:cNvSpPr txBox="1"/>
      </xdr:nvSpPr>
      <xdr:spPr>
        <a:xfrm>
          <a:off x="1719795" y="125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74482</xdr:rowOff>
    </xdr:from>
    <xdr:to>
      <xdr:col>6</xdr:col>
      <xdr:colOff>38100</xdr:colOff>
      <xdr:row>76</xdr:row>
      <xdr:rowOff>4632</xdr:rowOff>
    </xdr:to>
    <xdr:sp macro="" textlink="">
      <xdr:nvSpPr>
        <xdr:cNvPr id="202" name="楕円 201"/>
        <xdr:cNvSpPr/>
      </xdr:nvSpPr>
      <xdr:spPr>
        <a:xfrm>
          <a:off x="1079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21159</xdr:rowOff>
    </xdr:from>
    <xdr:ext cx="599010" cy="259045"/>
    <xdr:sp macro="" textlink="">
      <xdr:nvSpPr>
        <xdr:cNvPr id="203" name="テキスト ボックス 202"/>
        <xdr:cNvSpPr txBox="1"/>
      </xdr:nvSpPr>
      <xdr:spPr>
        <a:xfrm>
          <a:off x="830795" y="1270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40579</xdr:rowOff>
    </xdr:from>
    <xdr:to>
      <xdr:col>24</xdr:col>
      <xdr:colOff>63500</xdr:colOff>
      <xdr:row>96</xdr:row>
      <xdr:rowOff>4186</xdr:rowOff>
    </xdr:to>
    <xdr:cxnSp macro="">
      <xdr:nvCxnSpPr>
        <xdr:cNvPr id="232" name="直線コネクタ 231"/>
        <xdr:cNvCxnSpPr/>
      </xdr:nvCxnSpPr>
      <xdr:spPr>
        <a:xfrm flipV="1">
          <a:off x="3797300" y="16328329"/>
          <a:ext cx="8382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3" name="衛生費平均値テキスト"/>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4186</xdr:rowOff>
    </xdr:from>
    <xdr:to>
      <xdr:col>19</xdr:col>
      <xdr:colOff>177800</xdr:colOff>
      <xdr:row>96</xdr:row>
      <xdr:rowOff>55201</xdr:rowOff>
    </xdr:to>
    <xdr:cxnSp macro="">
      <xdr:nvCxnSpPr>
        <xdr:cNvPr id="235" name="直線コネクタ 234"/>
        <xdr:cNvCxnSpPr/>
      </xdr:nvCxnSpPr>
      <xdr:spPr>
        <a:xfrm flipV="1">
          <a:off x="2908300" y="16463386"/>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7" name="テキスト ボックス 236"/>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149003</xdr:rowOff>
    </xdr:from>
    <xdr:to>
      <xdr:col>15</xdr:col>
      <xdr:colOff>50800</xdr:colOff>
      <xdr:row>96</xdr:row>
      <xdr:rowOff>55201</xdr:rowOff>
    </xdr:to>
    <xdr:cxnSp macro="">
      <xdr:nvCxnSpPr>
        <xdr:cNvPr id="238" name="直線コネクタ 237"/>
        <xdr:cNvCxnSpPr/>
      </xdr:nvCxnSpPr>
      <xdr:spPr>
        <a:xfrm>
          <a:off x="2019300" y="16436753"/>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0" name="テキスト ボックス 239"/>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11334</xdr:rowOff>
    </xdr:from>
    <xdr:to>
      <xdr:col>10</xdr:col>
      <xdr:colOff>114300</xdr:colOff>
      <xdr:row>95</xdr:row>
      <xdr:rowOff>149003</xdr:rowOff>
    </xdr:to>
    <xdr:cxnSp macro="">
      <xdr:nvCxnSpPr>
        <xdr:cNvPr id="241" name="直線コネクタ 240"/>
        <xdr:cNvCxnSpPr/>
      </xdr:nvCxnSpPr>
      <xdr:spPr>
        <a:xfrm>
          <a:off x="1130300" y="16299084"/>
          <a:ext cx="8890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3" name="テキスト ボックス 242"/>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5" name="テキスト ボックス 244"/>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161229</xdr:rowOff>
    </xdr:from>
    <xdr:to>
      <xdr:col>24</xdr:col>
      <xdr:colOff>114300</xdr:colOff>
      <xdr:row>95</xdr:row>
      <xdr:rowOff>91379</xdr:rowOff>
    </xdr:to>
    <xdr:sp macro="" textlink="">
      <xdr:nvSpPr>
        <xdr:cNvPr id="251" name="楕円 250"/>
        <xdr:cNvSpPr/>
      </xdr:nvSpPr>
      <xdr:spPr>
        <a:xfrm>
          <a:off x="4584700" y="16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12656</xdr:rowOff>
    </xdr:from>
    <xdr:ext cx="534377" cy="259045"/>
    <xdr:sp macro="" textlink="">
      <xdr:nvSpPr>
        <xdr:cNvPr id="252" name="衛生費該当値テキスト"/>
        <xdr:cNvSpPr txBox="1"/>
      </xdr:nvSpPr>
      <xdr:spPr>
        <a:xfrm>
          <a:off x="4686300" y="161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124836</xdr:rowOff>
    </xdr:from>
    <xdr:to>
      <xdr:col>20</xdr:col>
      <xdr:colOff>38100</xdr:colOff>
      <xdr:row>96</xdr:row>
      <xdr:rowOff>54986</xdr:rowOff>
    </xdr:to>
    <xdr:sp macro="" textlink="">
      <xdr:nvSpPr>
        <xdr:cNvPr id="253" name="楕円 252"/>
        <xdr:cNvSpPr/>
      </xdr:nvSpPr>
      <xdr:spPr>
        <a:xfrm>
          <a:off x="3746500" y="164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71513</xdr:rowOff>
    </xdr:from>
    <xdr:ext cx="534377" cy="259045"/>
    <xdr:sp macro="" textlink="">
      <xdr:nvSpPr>
        <xdr:cNvPr id="254" name="テキスト ボックス 253"/>
        <xdr:cNvSpPr txBox="1"/>
      </xdr:nvSpPr>
      <xdr:spPr>
        <a:xfrm>
          <a:off x="3530111" y="161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4401</xdr:rowOff>
    </xdr:from>
    <xdr:to>
      <xdr:col>15</xdr:col>
      <xdr:colOff>101600</xdr:colOff>
      <xdr:row>96</xdr:row>
      <xdr:rowOff>106001</xdr:rowOff>
    </xdr:to>
    <xdr:sp macro="" textlink="">
      <xdr:nvSpPr>
        <xdr:cNvPr id="255" name="楕円 254"/>
        <xdr:cNvSpPr/>
      </xdr:nvSpPr>
      <xdr:spPr>
        <a:xfrm>
          <a:off x="2857500" y="164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122528</xdr:rowOff>
    </xdr:from>
    <xdr:ext cx="534377" cy="259045"/>
    <xdr:sp macro="" textlink="">
      <xdr:nvSpPr>
        <xdr:cNvPr id="256" name="テキスト ボックス 255"/>
        <xdr:cNvSpPr txBox="1"/>
      </xdr:nvSpPr>
      <xdr:spPr>
        <a:xfrm>
          <a:off x="2641111" y="162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98203</xdr:rowOff>
    </xdr:from>
    <xdr:to>
      <xdr:col>10</xdr:col>
      <xdr:colOff>165100</xdr:colOff>
      <xdr:row>96</xdr:row>
      <xdr:rowOff>28353</xdr:rowOff>
    </xdr:to>
    <xdr:sp macro="" textlink="">
      <xdr:nvSpPr>
        <xdr:cNvPr id="257" name="楕円 256"/>
        <xdr:cNvSpPr/>
      </xdr:nvSpPr>
      <xdr:spPr>
        <a:xfrm>
          <a:off x="1968500" y="163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44880</xdr:rowOff>
    </xdr:from>
    <xdr:ext cx="534377" cy="259045"/>
    <xdr:sp macro="" textlink="">
      <xdr:nvSpPr>
        <xdr:cNvPr id="258" name="テキスト ボックス 257"/>
        <xdr:cNvSpPr txBox="1"/>
      </xdr:nvSpPr>
      <xdr:spPr>
        <a:xfrm>
          <a:off x="1752111" y="161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131984</xdr:rowOff>
    </xdr:from>
    <xdr:to>
      <xdr:col>6</xdr:col>
      <xdr:colOff>38100</xdr:colOff>
      <xdr:row>95</xdr:row>
      <xdr:rowOff>62134</xdr:rowOff>
    </xdr:to>
    <xdr:sp macro="" textlink="">
      <xdr:nvSpPr>
        <xdr:cNvPr id="259" name="楕円 258"/>
        <xdr:cNvSpPr/>
      </xdr:nvSpPr>
      <xdr:spPr>
        <a:xfrm>
          <a:off x="1079500" y="162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78661</xdr:rowOff>
    </xdr:from>
    <xdr:ext cx="534377" cy="259045"/>
    <xdr:sp macro="" textlink="">
      <xdr:nvSpPr>
        <xdr:cNvPr id="260" name="テキスト ボックス 259"/>
        <xdr:cNvSpPr txBox="1"/>
      </xdr:nvSpPr>
      <xdr:spPr>
        <a:xfrm>
          <a:off x="863111" y="160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104038</xdr:rowOff>
    </xdr:from>
    <xdr:to>
      <xdr:col>55</xdr:col>
      <xdr:colOff>0</xdr:colOff>
      <xdr:row>37</xdr:row>
      <xdr:rowOff>68834</xdr:rowOff>
    </xdr:to>
    <xdr:cxnSp macro="">
      <xdr:nvCxnSpPr>
        <xdr:cNvPr id="287" name="直線コネクタ 286"/>
        <xdr:cNvCxnSpPr/>
      </xdr:nvCxnSpPr>
      <xdr:spPr>
        <a:xfrm flipV="1">
          <a:off x="9639300" y="6276238"/>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8" name="労働費平均値テキスト"/>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52832</xdr:rowOff>
    </xdr:from>
    <xdr:to>
      <xdr:col>50</xdr:col>
      <xdr:colOff>114300</xdr:colOff>
      <xdr:row>37</xdr:row>
      <xdr:rowOff>68834</xdr:rowOff>
    </xdr:to>
    <xdr:cxnSp macro="">
      <xdr:nvCxnSpPr>
        <xdr:cNvPr id="290" name="直線コネクタ 289"/>
        <xdr:cNvCxnSpPr/>
      </xdr:nvCxnSpPr>
      <xdr:spPr>
        <a:xfrm>
          <a:off x="8750300" y="639648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2" name="テキスト ボックス 291"/>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52832</xdr:rowOff>
    </xdr:from>
    <xdr:to>
      <xdr:col>45</xdr:col>
      <xdr:colOff>177800</xdr:colOff>
      <xdr:row>37</xdr:row>
      <xdr:rowOff>70206</xdr:rowOff>
    </xdr:to>
    <xdr:cxnSp macro="">
      <xdr:nvCxnSpPr>
        <xdr:cNvPr id="293" name="直線コネクタ 292"/>
        <xdr:cNvCxnSpPr/>
      </xdr:nvCxnSpPr>
      <xdr:spPr>
        <a:xfrm flipV="1">
          <a:off x="7861300" y="63964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5" name="テキスト ボックス 294"/>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70206</xdr:rowOff>
    </xdr:from>
    <xdr:to>
      <xdr:col>41</xdr:col>
      <xdr:colOff>50800</xdr:colOff>
      <xdr:row>37</xdr:row>
      <xdr:rowOff>94437</xdr:rowOff>
    </xdr:to>
    <xdr:cxnSp macro="">
      <xdr:nvCxnSpPr>
        <xdr:cNvPr id="296" name="直線コネクタ 295"/>
        <xdr:cNvCxnSpPr/>
      </xdr:nvCxnSpPr>
      <xdr:spPr>
        <a:xfrm flipV="1">
          <a:off x="6972300" y="641385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8" name="テキスト ボックス 297"/>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0" name="テキスト ボックス 299"/>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53238</xdr:rowOff>
    </xdr:from>
    <xdr:to>
      <xdr:col>55</xdr:col>
      <xdr:colOff>50800</xdr:colOff>
      <xdr:row>36</xdr:row>
      <xdr:rowOff>154838</xdr:rowOff>
    </xdr:to>
    <xdr:sp macro="" textlink="">
      <xdr:nvSpPr>
        <xdr:cNvPr id="306" name="楕円 305"/>
        <xdr:cNvSpPr/>
      </xdr:nvSpPr>
      <xdr:spPr>
        <a:xfrm>
          <a:off x="10426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76115</xdr:rowOff>
    </xdr:from>
    <xdr:ext cx="378565" cy="259045"/>
    <xdr:sp macro="" textlink="">
      <xdr:nvSpPr>
        <xdr:cNvPr id="307" name="労働費該当値テキスト"/>
        <xdr:cNvSpPr txBox="1"/>
      </xdr:nvSpPr>
      <xdr:spPr>
        <a:xfrm>
          <a:off x="10528300" y="60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18034</xdr:rowOff>
    </xdr:from>
    <xdr:to>
      <xdr:col>50</xdr:col>
      <xdr:colOff>165100</xdr:colOff>
      <xdr:row>37</xdr:row>
      <xdr:rowOff>119634</xdr:rowOff>
    </xdr:to>
    <xdr:sp macro="" textlink="">
      <xdr:nvSpPr>
        <xdr:cNvPr id="308" name="楕円 307"/>
        <xdr:cNvSpPr/>
      </xdr:nvSpPr>
      <xdr:spPr>
        <a:xfrm>
          <a:off x="9588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136161</xdr:rowOff>
    </xdr:from>
    <xdr:ext cx="378565" cy="259045"/>
    <xdr:sp macro="" textlink="">
      <xdr:nvSpPr>
        <xdr:cNvPr id="309" name="テキスト ボックス 308"/>
        <xdr:cNvSpPr txBox="1"/>
      </xdr:nvSpPr>
      <xdr:spPr>
        <a:xfrm>
          <a:off x="9450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xdr:rowOff>
    </xdr:from>
    <xdr:to>
      <xdr:col>46</xdr:col>
      <xdr:colOff>38100</xdr:colOff>
      <xdr:row>37</xdr:row>
      <xdr:rowOff>103632</xdr:rowOff>
    </xdr:to>
    <xdr:sp macro="" textlink="">
      <xdr:nvSpPr>
        <xdr:cNvPr id="310" name="楕円 309"/>
        <xdr:cNvSpPr/>
      </xdr:nvSpPr>
      <xdr:spPr>
        <a:xfrm>
          <a:off x="8699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11" name="テキスト ボックス 31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19406</xdr:rowOff>
    </xdr:from>
    <xdr:to>
      <xdr:col>41</xdr:col>
      <xdr:colOff>101600</xdr:colOff>
      <xdr:row>37</xdr:row>
      <xdr:rowOff>121006</xdr:rowOff>
    </xdr:to>
    <xdr:sp macro="" textlink="">
      <xdr:nvSpPr>
        <xdr:cNvPr id="312" name="楕円 311"/>
        <xdr:cNvSpPr/>
      </xdr:nvSpPr>
      <xdr:spPr>
        <a:xfrm>
          <a:off x="7810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137533</xdr:rowOff>
    </xdr:from>
    <xdr:ext cx="378565" cy="259045"/>
    <xdr:sp macro="" textlink="">
      <xdr:nvSpPr>
        <xdr:cNvPr id="313" name="テキスト ボックス 312"/>
        <xdr:cNvSpPr txBox="1"/>
      </xdr:nvSpPr>
      <xdr:spPr>
        <a:xfrm>
          <a:off x="7672017" y="613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43637</xdr:rowOff>
    </xdr:from>
    <xdr:to>
      <xdr:col>36</xdr:col>
      <xdr:colOff>165100</xdr:colOff>
      <xdr:row>37</xdr:row>
      <xdr:rowOff>145237</xdr:rowOff>
    </xdr:to>
    <xdr:sp macro="" textlink="">
      <xdr:nvSpPr>
        <xdr:cNvPr id="314" name="楕円 313"/>
        <xdr:cNvSpPr/>
      </xdr:nvSpPr>
      <xdr:spPr>
        <a:xfrm>
          <a:off x="6921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161764</xdr:rowOff>
    </xdr:from>
    <xdr:ext cx="378565" cy="259045"/>
    <xdr:sp macro="" textlink="">
      <xdr:nvSpPr>
        <xdr:cNvPr id="315" name="テキスト ボックス 314"/>
        <xdr:cNvSpPr txBox="1"/>
      </xdr:nvSpPr>
      <xdr:spPr>
        <a:xfrm>
          <a:off x="6783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85261</xdr:rowOff>
    </xdr:from>
    <xdr:to>
      <xdr:col>55</xdr:col>
      <xdr:colOff>0</xdr:colOff>
      <xdr:row>55</xdr:row>
      <xdr:rowOff>72214</xdr:rowOff>
    </xdr:to>
    <xdr:cxnSp macro="">
      <xdr:nvCxnSpPr>
        <xdr:cNvPr id="346" name="直線コネクタ 345"/>
        <xdr:cNvCxnSpPr/>
      </xdr:nvCxnSpPr>
      <xdr:spPr>
        <a:xfrm flipV="1">
          <a:off x="9639300" y="9000661"/>
          <a:ext cx="838200" cy="5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7" name="農林水産業費平均値テキスト"/>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10345</xdr:rowOff>
    </xdr:from>
    <xdr:to>
      <xdr:col>50</xdr:col>
      <xdr:colOff>114300</xdr:colOff>
      <xdr:row>55</xdr:row>
      <xdr:rowOff>72214</xdr:rowOff>
    </xdr:to>
    <xdr:cxnSp macro="">
      <xdr:nvCxnSpPr>
        <xdr:cNvPr id="349" name="直線コネクタ 348"/>
        <xdr:cNvCxnSpPr/>
      </xdr:nvCxnSpPr>
      <xdr:spPr>
        <a:xfrm>
          <a:off x="8750300" y="9440095"/>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1" name="テキスト ボックス 350"/>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10345</xdr:rowOff>
    </xdr:from>
    <xdr:to>
      <xdr:col>45</xdr:col>
      <xdr:colOff>177800</xdr:colOff>
      <xdr:row>55</xdr:row>
      <xdr:rowOff>63152</xdr:rowOff>
    </xdr:to>
    <xdr:cxnSp macro="">
      <xdr:nvCxnSpPr>
        <xdr:cNvPr id="352" name="直線コネクタ 351"/>
        <xdr:cNvCxnSpPr/>
      </xdr:nvCxnSpPr>
      <xdr:spPr>
        <a:xfrm flipV="1">
          <a:off x="7861300" y="944009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92946</xdr:rowOff>
    </xdr:from>
    <xdr:ext cx="534377" cy="259045"/>
    <xdr:sp macro="" textlink="">
      <xdr:nvSpPr>
        <xdr:cNvPr id="354" name="テキスト ボックス 353"/>
        <xdr:cNvSpPr txBox="1"/>
      </xdr:nvSpPr>
      <xdr:spPr>
        <a:xfrm>
          <a:off x="8483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27621</xdr:rowOff>
    </xdr:from>
    <xdr:to>
      <xdr:col>41</xdr:col>
      <xdr:colOff>50800</xdr:colOff>
      <xdr:row>55</xdr:row>
      <xdr:rowOff>63152</xdr:rowOff>
    </xdr:to>
    <xdr:cxnSp macro="">
      <xdr:nvCxnSpPr>
        <xdr:cNvPr id="355" name="直線コネクタ 354"/>
        <xdr:cNvCxnSpPr/>
      </xdr:nvCxnSpPr>
      <xdr:spPr>
        <a:xfrm>
          <a:off x="6972300" y="945737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7" name="テキスト ボックス 356"/>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59" name="テキスト ボックス 358"/>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34461</xdr:rowOff>
    </xdr:from>
    <xdr:to>
      <xdr:col>55</xdr:col>
      <xdr:colOff>50800</xdr:colOff>
      <xdr:row>52</xdr:row>
      <xdr:rowOff>136061</xdr:rowOff>
    </xdr:to>
    <xdr:sp macro="" textlink="">
      <xdr:nvSpPr>
        <xdr:cNvPr id="365" name="楕円 364"/>
        <xdr:cNvSpPr/>
      </xdr:nvSpPr>
      <xdr:spPr>
        <a:xfrm>
          <a:off x="10426700" y="8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57338</xdr:rowOff>
    </xdr:from>
    <xdr:ext cx="534377" cy="259045"/>
    <xdr:sp macro="" textlink="">
      <xdr:nvSpPr>
        <xdr:cNvPr id="366" name="農林水産業費該当値テキスト"/>
        <xdr:cNvSpPr txBox="1"/>
      </xdr:nvSpPr>
      <xdr:spPr>
        <a:xfrm>
          <a:off x="10528300" y="88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21414</xdr:rowOff>
    </xdr:from>
    <xdr:to>
      <xdr:col>50</xdr:col>
      <xdr:colOff>165100</xdr:colOff>
      <xdr:row>55</xdr:row>
      <xdr:rowOff>123014</xdr:rowOff>
    </xdr:to>
    <xdr:sp macro="" textlink="">
      <xdr:nvSpPr>
        <xdr:cNvPr id="367" name="楕円 366"/>
        <xdr:cNvSpPr/>
      </xdr:nvSpPr>
      <xdr:spPr>
        <a:xfrm>
          <a:off x="9588500" y="94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139541</xdr:rowOff>
    </xdr:from>
    <xdr:ext cx="534377" cy="259045"/>
    <xdr:sp macro="" textlink="">
      <xdr:nvSpPr>
        <xdr:cNvPr id="368" name="テキスト ボックス 367"/>
        <xdr:cNvSpPr txBox="1"/>
      </xdr:nvSpPr>
      <xdr:spPr>
        <a:xfrm>
          <a:off x="9372111" y="92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130995</xdr:rowOff>
    </xdr:from>
    <xdr:to>
      <xdr:col>46</xdr:col>
      <xdr:colOff>38100</xdr:colOff>
      <xdr:row>55</xdr:row>
      <xdr:rowOff>61145</xdr:rowOff>
    </xdr:to>
    <xdr:sp macro="" textlink="">
      <xdr:nvSpPr>
        <xdr:cNvPr id="369" name="楕円 368"/>
        <xdr:cNvSpPr/>
      </xdr:nvSpPr>
      <xdr:spPr>
        <a:xfrm>
          <a:off x="8699500" y="9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77672</xdr:rowOff>
    </xdr:from>
    <xdr:ext cx="534377" cy="259045"/>
    <xdr:sp macro="" textlink="">
      <xdr:nvSpPr>
        <xdr:cNvPr id="370" name="テキスト ボックス 369"/>
        <xdr:cNvSpPr txBox="1"/>
      </xdr:nvSpPr>
      <xdr:spPr>
        <a:xfrm>
          <a:off x="8483111" y="91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12352</xdr:rowOff>
    </xdr:from>
    <xdr:to>
      <xdr:col>41</xdr:col>
      <xdr:colOff>101600</xdr:colOff>
      <xdr:row>55</xdr:row>
      <xdr:rowOff>113952</xdr:rowOff>
    </xdr:to>
    <xdr:sp macro="" textlink="">
      <xdr:nvSpPr>
        <xdr:cNvPr id="371" name="楕円 370"/>
        <xdr:cNvSpPr/>
      </xdr:nvSpPr>
      <xdr:spPr>
        <a:xfrm>
          <a:off x="7810500" y="94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130479</xdr:rowOff>
    </xdr:from>
    <xdr:ext cx="534377" cy="259045"/>
    <xdr:sp macro="" textlink="">
      <xdr:nvSpPr>
        <xdr:cNvPr id="372" name="テキスト ボックス 371"/>
        <xdr:cNvSpPr txBox="1"/>
      </xdr:nvSpPr>
      <xdr:spPr>
        <a:xfrm>
          <a:off x="7594111" y="92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148271</xdr:rowOff>
    </xdr:from>
    <xdr:to>
      <xdr:col>36</xdr:col>
      <xdr:colOff>165100</xdr:colOff>
      <xdr:row>55</xdr:row>
      <xdr:rowOff>78421</xdr:rowOff>
    </xdr:to>
    <xdr:sp macro="" textlink="">
      <xdr:nvSpPr>
        <xdr:cNvPr id="373" name="楕円 372"/>
        <xdr:cNvSpPr/>
      </xdr:nvSpPr>
      <xdr:spPr>
        <a:xfrm>
          <a:off x="6921500" y="94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94948</xdr:rowOff>
    </xdr:from>
    <xdr:ext cx="534377" cy="259045"/>
    <xdr:sp macro="" textlink="">
      <xdr:nvSpPr>
        <xdr:cNvPr id="374" name="テキスト ボックス 373"/>
        <xdr:cNvSpPr txBox="1"/>
      </xdr:nvSpPr>
      <xdr:spPr>
        <a:xfrm>
          <a:off x="6705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52015</xdr:rowOff>
    </xdr:from>
    <xdr:to>
      <xdr:col>55</xdr:col>
      <xdr:colOff>0</xdr:colOff>
      <xdr:row>74</xdr:row>
      <xdr:rowOff>70467</xdr:rowOff>
    </xdr:to>
    <xdr:cxnSp macro="">
      <xdr:nvCxnSpPr>
        <xdr:cNvPr id="405" name="直線コネクタ 404"/>
        <xdr:cNvCxnSpPr/>
      </xdr:nvCxnSpPr>
      <xdr:spPr>
        <a:xfrm flipV="1">
          <a:off x="9639300" y="12224965"/>
          <a:ext cx="838200" cy="5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70467</xdr:rowOff>
    </xdr:from>
    <xdr:to>
      <xdr:col>50</xdr:col>
      <xdr:colOff>114300</xdr:colOff>
      <xdr:row>75</xdr:row>
      <xdr:rowOff>72132</xdr:rowOff>
    </xdr:to>
    <xdr:cxnSp macro="">
      <xdr:nvCxnSpPr>
        <xdr:cNvPr id="408" name="直線コネクタ 407"/>
        <xdr:cNvCxnSpPr/>
      </xdr:nvCxnSpPr>
      <xdr:spPr>
        <a:xfrm flipV="1">
          <a:off x="8750300" y="12757767"/>
          <a:ext cx="8890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xdr:rowOff>
    </xdr:from>
    <xdr:ext cx="534377" cy="259045"/>
    <xdr:sp macro="" textlink="">
      <xdr:nvSpPr>
        <xdr:cNvPr id="410" name="テキスト ボックス 409"/>
        <xdr:cNvSpPr txBox="1"/>
      </xdr:nvSpPr>
      <xdr:spPr>
        <a:xfrm>
          <a:off x="9372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162397</xdr:rowOff>
    </xdr:from>
    <xdr:to>
      <xdr:col>45</xdr:col>
      <xdr:colOff>177800</xdr:colOff>
      <xdr:row>75</xdr:row>
      <xdr:rowOff>72132</xdr:rowOff>
    </xdr:to>
    <xdr:cxnSp macro="">
      <xdr:nvCxnSpPr>
        <xdr:cNvPr id="411" name="直線コネクタ 410"/>
        <xdr:cNvCxnSpPr/>
      </xdr:nvCxnSpPr>
      <xdr:spPr>
        <a:xfrm>
          <a:off x="7861300" y="11992447"/>
          <a:ext cx="889000" cy="9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3" name="テキスト ボックス 412"/>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162397</xdr:rowOff>
    </xdr:from>
    <xdr:to>
      <xdr:col>41</xdr:col>
      <xdr:colOff>50800</xdr:colOff>
      <xdr:row>72</xdr:row>
      <xdr:rowOff>110210</xdr:rowOff>
    </xdr:to>
    <xdr:cxnSp macro="">
      <xdr:nvCxnSpPr>
        <xdr:cNvPr id="414" name="直線コネクタ 413"/>
        <xdr:cNvCxnSpPr/>
      </xdr:nvCxnSpPr>
      <xdr:spPr>
        <a:xfrm flipV="1">
          <a:off x="6972300" y="11992447"/>
          <a:ext cx="889000" cy="4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6" name="テキスト ボックス 415"/>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8" name="テキスト ボックス 417"/>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1215</xdr:rowOff>
    </xdr:from>
    <xdr:to>
      <xdr:col>55</xdr:col>
      <xdr:colOff>50800</xdr:colOff>
      <xdr:row>71</xdr:row>
      <xdr:rowOff>102815</xdr:rowOff>
    </xdr:to>
    <xdr:sp macro="" textlink="">
      <xdr:nvSpPr>
        <xdr:cNvPr id="424" name="楕円 423"/>
        <xdr:cNvSpPr/>
      </xdr:nvSpPr>
      <xdr:spPr>
        <a:xfrm>
          <a:off x="10426700" y="121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125692</xdr:rowOff>
    </xdr:from>
    <xdr:ext cx="534377" cy="259045"/>
    <xdr:sp macro="" textlink="">
      <xdr:nvSpPr>
        <xdr:cNvPr id="425" name="商工費該当値テキスト"/>
        <xdr:cNvSpPr txBox="1"/>
      </xdr:nvSpPr>
      <xdr:spPr>
        <a:xfrm>
          <a:off x="10528300" y="121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19667</xdr:rowOff>
    </xdr:from>
    <xdr:to>
      <xdr:col>50</xdr:col>
      <xdr:colOff>165100</xdr:colOff>
      <xdr:row>74</xdr:row>
      <xdr:rowOff>121267</xdr:rowOff>
    </xdr:to>
    <xdr:sp macro="" textlink="">
      <xdr:nvSpPr>
        <xdr:cNvPr id="426" name="楕円 425"/>
        <xdr:cNvSpPr/>
      </xdr:nvSpPr>
      <xdr:spPr>
        <a:xfrm>
          <a:off x="9588500" y="127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137794</xdr:rowOff>
    </xdr:from>
    <xdr:ext cx="534377" cy="259045"/>
    <xdr:sp macro="" textlink="">
      <xdr:nvSpPr>
        <xdr:cNvPr id="427" name="テキスト ボックス 426"/>
        <xdr:cNvSpPr txBox="1"/>
      </xdr:nvSpPr>
      <xdr:spPr>
        <a:xfrm>
          <a:off x="9372111" y="124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21332</xdr:rowOff>
    </xdr:from>
    <xdr:to>
      <xdr:col>46</xdr:col>
      <xdr:colOff>38100</xdr:colOff>
      <xdr:row>75</xdr:row>
      <xdr:rowOff>122932</xdr:rowOff>
    </xdr:to>
    <xdr:sp macro="" textlink="">
      <xdr:nvSpPr>
        <xdr:cNvPr id="428" name="楕円 427"/>
        <xdr:cNvSpPr/>
      </xdr:nvSpPr>
      <xdr:spPr>
        <a:xfrm>
          <a:off x="8699500" y="128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139459</xdr:rowOff>
    </xdr:from>
    <xdr:ext cx="534377" cy="259045"/>
    <xdr:sp macro="" textlink="">
      <xdr:nvSpPr>
        <xdr:cNvPr id="429" name="テキスト ボックス 428"/>
        <xdr:cNvSpPr txBox="1"/>
      </xdr:nvSpPr>
      <xdr:spPr>
        <a:xfrm>
          <a:off x="8483111" y="1265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111597</xdr:rowOff>
    </xdr:from>
    <xdr:to>
      <xdr:col>41</xdr:col>
      <xdr:colOff>101600</xdr:colOff>
      <xdr:row>70</xdr:row>
      <xdr:rowOff>41747</xdr:rowOff>
    </xdr:to>
    <xdr:sp macro="" textlink="">
      <xdr:nvSpPr>
        <xdr:cNvPr id="430" name="楕円 429"/>
        <xdr:cNvSpPr/>
      </xdr:nvSpPr>
      <xdr:spPr>
        <a:xfrm>
          <a:off x="7810500" y="119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58274</xdr:rowOff>
    </xdr:from>
    <xdr:ext cx="534377" cy="259045"/>
    <xdr:sp macro="" textlink="">
      <xdr:nvSpPr>
        <xdr:cNvPr id="431" name="テキスト ボックス 430"/>
        <xdr:cNvSpPr txBox="1"/>
      </xdr:nvSpPr>
      <xdr:spPr>
        <a:xfrm>
          <a:off x="7594111" y="117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59410</xdr:rowOff>
    </xdr:from>
    <xdr:to>
      <xdr:col>36</xdr:col>
      <xdr:colOff>165100</xdr:colOff>
      <xdr:row>72</xdr:row>
      <xdr:rowOff>161010</xdr:rowOff>
    </xdr:to>
    <xdr:sp macro="" textlink="">
      <xdr:nvSpPr>
        <xdr:cNvPr id="432" name="楕円 431"/>
        <xdr:cNvSpPr/>
      </xdr:nvSpPr>
      <xdr:spPr>
        <a:xfrm>
          <a:off x="6921500" y="124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6087</xdr:rowOff>
    </xdr:from>
    <xdr:ext cx="534377" cy="259045"/>
    <xdr:sp macro="" textlink="">
      <xdr:nvSpPr>
        <xdr:cNvPr id="433" name="テキスト ボックス 432"/>
        <xdr:cNvSpPr txBox="1"/>
      </xdr:nvSpPr>
      <xdr:spPr>
        <a:xfrm>
          <a:off x="6705111" y="121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10100</xdr:rowOff>
    </xdr:from>
    <xdr:to>
      <xdr:col>55</xdr:col>
      <xdr:colOff>0</xdr:colOff>
      <xdr:row>94</xdr:row>
      <xdr:rowOff>51966</xdr:rowOff>
    </xdr:to>
    <xdr:cxnSp macro="">
      <xdr:nvCxnSpPr>
        <xdr:cNvPr id="465" name="直線コネクタ 464"/>
        <xdr:cNvCxnSpPr/>
      </xdr:nvCxnSpPr>
      <xdr:spPr>
        <a:xfrm flipV="1">
          <a:off x="9639300" y="15440600"/>
          <a:ext cx="838200" cy="7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6" name="土木費平均値テキスト"/>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23718</xdr:rowOff>
    </xdr:from>
    <xdr:to>
      <xdr:col>50</xdr:col>
      <xdr:colOff>114300</xdr:colOff>
      <xdr:row>94</xdr:row>
      <xdr:rowOff>51966</xdr:rowOff>
    </xdr:to>
    <xdr:cxnSp macro="">
      <xdr:nvCxnSpPr>
        <xdr:cNvPr id="468" name="直線コネクタ 467"/>
        <xdr:cNvCxnSpPr/>
      </xdr:nvCxnSpPr>
      <xdr:spPr>
        <a:xfrm>
          <a:off x="8750300" y="16140018"/>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100392</xdr:rowOff>
    </xdr:from>
    <xdr:ext cx="534377" cy="259045"/>
    <xdr:sp macro="" textlink="">
      <xdr:nvSpPr>
        <xdr:cNvPr id="470" name="テキスト ボックス 469"/>
        <xdr:cNvSpPr txBox="1"/>
      </xdr:nvSpPr>
      <xdr:spPr>
        <a:xfrm>
          <a:off x="9372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55787</xdr:rowOff>
    </xdr:from>
    <xdr:to>
      <xdr:col>45</xdr:col>
      <xdr:colOff>177800</xdr:colOff>
      <xdr:row>94</xdr:row>
      <xdr:rowOff>23718</xdr:rowOff>
    </xdr:to>
    <xdr:cxnSp macro="">
      <xdr:nvCxnSpPr>
        <xdr:cNvPr id="471" name="直線コネクタ 470"/>
        <xdr:cNvCxnSpPr/>
      </xdr:nvCxnSpPr>
      <xdr:spPr>
        <a:xfrm>
          <a:off x="7861300" y="16000637"/>
          <a:ext cx="889000" cy="1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55787</xdr:rowOff>
    </xdr:from>
    <xdr:to>
      <xdr:col>41</xdr:col>
      <xdr:colOff>50800</xdr:colOff>
      <xdr:row>93</xdr:row>
      <xdr:rowOff>137136</xdr:rowOff>
    </xdr:to>
    <xdr:cxnSp macro="">
      <xdr:nvCxnSpPr>
        <xdr:cNvPr id="474" name="直線コネクタ 473"/>
        <xdr:cNvCxnSpPr/>
      </xdr:nvCxnSpPr>
      <xdr:spPr>
        <a:xfrm flipV="1">
          <a:off x="6972300" y="16000637"/>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145018</xdr:rowOff>
    </xdr:from>
    <xdr:ext cx="534377" cy="259045"/>
    <xdr:sp macro="" textlink="">
      <xdr:nvSpPr>
        <xdr:cNvPr id="476" name="テキスト ボックス 475"/>
        <xdr:cNvSpPr txBox="1"/>
      </xdr:nvSpPr>
      <xdr:spPr>
        <a:xfrm>
          <a:off x="7594111" y="1608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130750</xdr:rowOff>
    </xdr:from>
    <xdr:to>
      <xdr:col>55</xdr:col>
      <xdr:colOff>50800</xdr:colOff>
      <xdr:row>90</xdr:row>
      <xdr:rowOff>60900</xdr:rowOff>
    </xdr:to>
    <xdr:sp macro="" textlink="">
      <xdr:nvSpPr>
        <xdr:cNvPr id="484" name="楕円 483"/>
        <xdr:cNvSpPr/>
      </xdr:nvSpPr>
      <xdr:spPr>
        <a:xfrm>
          <a:off x="10426700" y="15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83777</xdr:rowOff>
    </xdr:from>
    <xdr:ext cx="599010" cy="259045"/>
    <xdr:sp macro="" textlink="">
      <xdr:nvSpPr>
        <xdr:cNvPr id="485" name="土木費該当値テキスト"/>
        <xdr:cNvSpPr txBox="1"/>
      </xdr:nvSpPr>
      <xdr:spPr>
        <a:xfrm>
          <a:off x="10528300" y="1534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1166</xdr:rowOff>
    </xdr:from>
    <xdr:to>
      <xdr:col>50</xdr:col>
      <xdr:colOff>165100</xdr:colOff>
      <xdr:row>94</xdr:row>
      <xdr:rowOff>102766</xdr:rowOff>
    </xdr:to>
    <xdr:sp macro="" textlink="">
      <xdr:nvSpPr>
        <xdr:cNvPr id="486" name="楕円 485"/>
        <xdr:cNvSpPr/>
      </xdr:nvSpPr>
      <xdr:spPr>
        <a:xfrm>
          <a:off x="9588500" y="161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119293</xdr:rowOff>
    </xdr:from>
    <xdr:ext cx="534377" cy="259045"/>
    <xdr:sp macro="" textlink="">
      <xdr:nvSpPr>
        <xdr:cNvPr id="487" name="テキスト ボックス 486"/>
        <xdr:cNvSpPr txBox="1"/>
      </xdr:nvSpPr>
      <xdr:spPr>
        <a:xfrm>
          <a:off x="9372111" y="158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144368</xdr:rowOff>
    </xdr:from>
    <xdr:to>
      <xdr:col>46</xdr:col>
      <xdr:colOff>38100</xdr:colOff>
      <xdr:row>94</xdr:row>
      <xdr:rowOff>74518</xdr:rowOff>
    </xdr:to>
    <xdr:sp macro="" textlink="">
      <xdr:nvSpPr>
        <xdr:cNvPr id="488" name="楕円 487"/>
        <xdr:cNvSpPr/>
      </xdr:nvSpPr>
      <xdr:spPr>
        <a:xfrm>
          <a:off x="8699500" y="160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65645</xdr:rowOff>
    </xdr:from>
    <xdr:ext cx="534377" cy="259045"/>
    <xdr:sp macro="" textlink="">
      <xdr:nvSpPr>
        <xdr:cNvPr id="489" name="テキスト ボックス 488"/>
        <xdr:cNvSpPr txBox="1"/>
      </xdr:nvSpPr>
      <xdr:spPr>
        <a:xfrm>
          <a:off x="8483111" y="161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4987</xdr:rowOff>
    </xdr:from>
    <xdr:to>
      <xdr:col>41</xdr:col>
      <xdr:colOff>101600</xdr:colOff>
      <xdr:row>93</xdr:row>
      <xdr:rowOff>106587</xdr:rowOff>
    </xdr:to>
    <xdr:sp macro="" textlink="">
      <xdr:nvSpPr>
        <xdr:cNvPr id="490" name="楕円 489"/>
        <xdr:cNvSpPr/>
      </xdr:nvSpPr>
      <xdr:spPr>
        <a:xfrm>
          <a:off x="7810500" y="159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123114</xdr:rowOff>
    </xdr:from>
    <xdr:ext cx="534377" cy="259045"/>
    <xdr:sp macro="" textlink="">
      <xdr:nvSpPr>
        <xdr:cNvPr id="491" name="テキスト ボックス 490"/>
        <xdr:cNvSpPr txBox="1"/>
      </xdr:nvSpPr>
      <xdr:spPr>
        <a:xfrm>
          <a:off x="7594111" y="157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86336</xdr:rowOff>
    </xdr:from>
    <xdr:to>
      <xdr:col>36</xdr:col>
      <xdr:colOff>165100</xdr:colOff>
      <xdr:row>94</xdr:row>
      <xdr:rowOff>16486</xdr:rowOff>
    </xdr:to>
    <xdr:sp macro="" textlink="">
      <xdr:nvSpPr>
        <xdr:cNvPr id="492" name="楕円 491"/>
        <xdr:cNvSpPr/>
      </xdr:nvSpPr>
      <xdr:spPr>
        <a:xfrm>
          <a:off x="6921500" y="160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7613</xdr:rowOff>
    </xdr:from>
    <xdr:ext cx="534377" cy="259045"/>
    <xdr:sp macro="" textlink="">
      <xdr:nvSpPr>
        <xdr:cNvPr id="493" name="テキスト ボックス 492"/>
        <xdr:cNvSpPr txBox="1"/>
      </xdr:nvSpPr>
      <xdr:spPr>
        <a:xfrm>
          <a:off x="6705111" y="161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83922</xdr:rowOff>
    </xdr:from>
    <xdr:to>
      <xdr:col>85</xdr:col>
      <xdr:colOff>127000</xdr:colOff>
      <xdr:row>37</xdr:row>
      <xdr:rowOff>156379</xdr:rowOff>
    </xdr:to>
    <xdr:cxnSp macro="">
      <xdr:nvCxnSpPr>
        <xdr:cNvPr id="520" name="直線コネクタ 519"/>
        <xdr:cNvCxnSpPr/>
      </xdr:nvCxnSpPr>
      <xdr:spPr>
        <a:xfrm>
          <a:off x="15481300" y="6427572"/>
          <a:ext cx="838200" cy="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1" name="消防費平均値テキスト"/>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83922</xdr:rowOff>
    </xdr:from>
    <xdr:to>
      <xdr:col>81</xdr:col>
      <xdr:colOff>50800</xdr:colOff>
      <xdr:row>37</xdr:row>
      <xdr:rowOff>100408</xdr:rowOff>
    </xdr:to>
    <xdr:cxnSp macro="">
      <xdr:nvCxnSpPr>
        <xdr:cNvPr id="523" name="直線コネクタ 522"/>
        <xdr:cNvCxnSpPr/>
      </xdr:nvCxnSpPr>
      <xdr:spPr>
        <a:xfrm flipV="1">
          <a:off x="14592300" y="642757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5" name="テキスト ボックス 524"/>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100408</xdr:rowOff>
    </xdr:from>
    <xdr:to>
      <xdr:col>76</xdr:col>
      <xdr:colOff>114300</xdr:colOff>
      <xdr:row>37</xdr:row>
      <xdr:rowOff>168887</xdr:rowOff>
    </xdr:to>
    <xdr:cxnSp macro="">
      <xdr:nvCxnSpPr>
        <xdr:cNvPr id="526" name="直線コネクタ 525"/>
        <xdr:cNvCxnSpPr/>
      </xdr:nvCxnSpPr>
      <xdr:spPr>
        <a:xfrm flipV="1">
          <a:off x="13703300" y="6444058"/>
          <a:ext cx="889000" cy="6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8" name="テキスト ボックス 527"/>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168887</xdr:rowOff>
    </xdr:from>
    <xdr:to>
      <xdr:col>71</xdr:col>
      <xdr:colOff>177800</xdr:colOff>
      <xdr:row>38</xdr:row>
      <xdr:rowOff>8808</xdr:rowOff>
    </xdr:to>
    <xdr:cxnSp macro="">
      <xdr:nvCxnSpPr>
        <xdr:cNvPr id="529" name="直線コネクタ 528"/>
        <xdr:cNvCxnSpPr/>
      </xdr:nvCxnSpPr>
      <xdr:spPr>
        <a:xfrm flipV="1">
          <a:off x="12814300" y="6512537"/>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3" name="テキスト ボックス 532"/>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105579</xdr:rowOff>
    </xdr:from>
    <xdr:to>
      <xdr:col>85</xdr:col>
      <xdr:colOff>177800</xdr:colOff>
      <xdr:row>38</xdr:row>
      <xdr:rowOff>35729</xdr:rowOff>
    </xdr:to>
    <xdr:sp macro="" textlink="">
      <xdr:nvSpPr>
        <xdr:cNvPr id="539" name="楕円 538"/>
        <xdr:cNvSpPr/>
      </xdr:nvSpPr>
      <xdr:spPr>
        <a:xfrm>
          <a:off x="16268700" y="64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64956</xdr:rowOff>
    </xdr:from>
    <xdr:ext cx="534377" cy="259045"/>
    <xdr:sp macro="" textlink="">
      <xdr:nvSpPr>
        <xdr:cNvPr id="540" name="消防費該当値テキスト"/>
        <xdr:cNvSpPr txBox="1"/>
      </xdr:nvSpPr>
      <xdr:spPr>
        <a:xfrm>
          <a:off x="16370300" y="62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33122</xdr:rowOff>
    </xdr:from>
    <xdr:to>
      <xdr:col>81</xdr:col>
      <xdr:colOff>101600</xdr:colOff>
      <xdr:row>37</xdr:row>
      <xdr:rowOff>134722</xdr:rowOff>
    </xdr:to>
    <xdr:sp macro="" textlink="">
      <xdr:nvSpPr>
        <xdr:cNvPr id="541" name="楕円 540"/>
        <xdr:cNvSpPr/>
      </xdr:nvSpPr>
      <xdr:spPr>
        <a:xfrm>
          <a:off x="15430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151249</xdr:rowOff>
    </xdr:from>
    <xdr:ext cx="534377" cy="259045"/>
    <xdr:sp macro="" textlink="">
      <xdr:nvSpPr>
        <xdr:cNvPr id="542" name="テキスト ボックス 541"/>
        <xdr:cNvSpPr txBox="1"/>
      </xdr:nvSpPr>
      <xdr:spPr>
        <a:xfrm>
          <a:off x="15214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49608</xdr:rowOff>
    </xdr:from>
    <xdr:to>
      <xdr:col>76</xdr:col>
      <xdr:colOff>165100</xdr:colOff>
      <xdr:row>37</xdr:row>
      <xdr:rowOff>151208</xdr:rowOff>
    </xdr:to>
    <xdr:sp macro="" textlink="">
      <xdr:nvSpPr>
        <xdr:cNvPr id="543" name="楕円 542"/>
        <xdr:cNvSpPr/>
      </xdr:nvSpPr>
      <xdr:spPr>
        <a:xfrm>
          <a:off x="14541500" y="63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167735</xdr:rowOff>
    </xdr:from>
    <xdr:ext cx="534377" cy="259045"/>
    <xdr:sp macro="" textlink="">
      <xdr:nvSpPr>
        <xdr:cNvPr id="544" name="テキスト ボックス 543"/>
        <xdr:cNvSpPr txBox="1"/>
      </xdr:nvSpPr>
      <xdr:spPr>
        <a:xfrm>
          <a:off x="14325111" y="61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118088</xdr:rowOff>
    </xdr:from>
    <xdr:to>
      <xdr:col>72</xdr:col>
      <xdr:colOff>38100</xdr:colOff>
      <xdr:row>38</xdr:row>
      <xdr:rowOff>48237</xdr:rowOff>
    </xdr:to>
    <xdr:sp macro="" textlink="">
      <xdr:nvSpPr>
        <xdr:cNvPr id="545" name="楕円 544"/>
        <xdr:cNvSpPr/>
      </xdr:nvSpPr>
      <xdr:spPr>
        <a:xfrm>
          <a:off x="13652500" y="6461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64765</xdr:rowOff>
    </xdr:from>
    <xdr:ext cx="534377" cy="259045"/>
    <xdr:sp macro="" textlink="">
      <xdr:nvSpPr>
        <xdr:cNvPr id="546" name="テキスト ボックス 545"/>
        <xdr:cNvSpPr txBox="1"/>
      </xdr:nvSpPr>
      <xdr:spPr>
        <a:xfrm>
          <a:off x="13436111" y="62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129458</xdr:rowOff>
    </xdr:from>
    <xdr:to>
      <xdr:col>67</xdr:col>
      <xdr:colOff>101600</xdr:colOff>
      <xdr:row>38</xdr:row>
      <xdr:rowOff>59609</xdr:rowOff>
    </xdr:to>
    <xdr:sp macro="" textlink="">
      <xdr:nvSpPr>
        <xdr:cNvPr id="547" name="楕円 546"/>
        <xdr:cNvSpPr/>
      </xdr:nvSpPr>
      <xdr:spPr>
        <a:xfrm>
          <a:off x="12763500" y="6473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76135</xdr:rowOff>
    </xdr:from>
    <xdr:ext cx="534377" cy="259045"/>
    <xdr:sp macro="" textlink="">
      <xdr:nvSpPr>
        <xdr:cNvPr id="548" name="テキスト ボックス 547"/>
        <xdr:cNvSpPr txBox="1"/>
      </xdr:nvSpPr>
      <xdr:spPr>
        <a:xfrm>
          <a:off x="12547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68796</xdr:rowOff>
    </xdr:from>
    <xdr:to>
      <xdr:col>85</xdr:col>
      <xdr:colOff>127000</xdr:colOff>
      <xdr:row>51</xdr:row>
      <xdr:rowOff>154274</xdr:rowOff>
    </xdr:to>
    <xdr:cxnSp macro="">
      <xdr:nvCxnSpPr>
        <xdr:cNvPr id="578" name="直線コネクタ 577"/>
        <xdr:cNvCxnSpPr/>
      </xdr:nvCxnSpPr>
      <xdr:spPr>
        <a:xfrm flipV="1">
          <a:off x="15481300" y="8641296"/>
          <a:ext cx="838200" cy="2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154274</xdr:rowOff>
    </xdr:from>
    <xdr:to>
      <xdr:col>81</xdr:col>
      <xdr:colOff>50800</xdr:colOff>
      <xdr:row>52</xdr:row>
      <xdr:rowOff>17666</xdr:rowOff>
    </xdr:to>
    <xdr:cxnSp macro="">
      <xdr:nvCxnSpPr>
        <xdr:cNvPr id="581" name="直線コネクタ 580"/>
        <xdr:cNvCxnSpPr/>
      </xdr:nvCxnSpPr>
      <xdr:spPr>
        <a:xfrm flipV="1">
          <a:off x="14592300" y="8898224"/>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3" name="テキスト ボックス 582"/>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17666</xdr:rowOff>
    </xdr:from>
    <xdr:to>
      <xdr:col>76</xdr:col>
      <xdr:colOff>114300</xdr:colOff>
      <xdr:row>53</xdr:row>
      <xdr:rowOff>157950</xdr:rowOff>
    </xdr:to>
    <xdr:cxnSp macro="">
      <xdr:nvCxnSpPr>
        <xdr:cNvPr id="584" name="直線コネクタ 583"/>
        <xdr:cNvCxnSpPr/>
      </xdr:nvCxnSpPr>
      <xdr:spPr>
        <a:xfrm flipV="1">
          <a:off x="13703300" y="8933066"/>
          <a:ext cx="889000" cy="3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104039</xdr:rowOff>
    </xdr:from>
    <xdr:to>
      <xdr:col>71</xdr:col>
      <xdr:colOff>177800</xdr:colOff>
      <xdr:row>53</xdr:row>
      <xdr:rowOff>157950</xdr:rowOff>
    </xdr:to>
    <xdr:cxnSp macro="">
      <xdr:nvCxnSpPr>
        <xdr:cNvPr id="587" name="直線コネクタ 586"/>
        <xdr:cNvCxnSpPr/>
      </xdr:nvCxnSpPr>
      <xdr:spPr>
        <a:xfrm>
          <a:off x="12814300" y="8847989"/>
          <a:ext cx="889000" cy="39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1" name="テキスト ボックス 590"/>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17996</xdr:rowOff>
    </xdr:from>
    <xdr:to>
      <xdr:col>85</xdr:col>
      <xdr:colOff>177800</xdr:colOff>
      <xdr:row>50</xdr:row>
      <xdr:rowOff>119596</xdr:rowOff>
    </xdr:to>
    <xdr:sp macro="" textlink="">
      <xdr:nvSpPr>
        <xdr:cNvPr id="597" name="楕円 596"/>
        <xdr:cNvSpPr/>
      </xdr:nvSpPr>
      <xdr:spPr>
        <a:xfrm>
          <a:off x="16268700" y="85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142473</xdr:rowOff>
    </xdr:from>
    <xdr:ext cx="599010" cy="259045"/>
    <xdr:sp macro="" textlink="">
      <xdr:nvSpPr>
        <xdr:cNvPr id="598" name="教育費該当値テキスト"/>
        <xdr:cNvSpPr txBox="1"/>
      </xdr:nvSpPr>
      <xdr:spPr>
        <a:xfrm>
          <a:off x="16370300" y="85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103474</xdr:rowOff>
    </xdr:from>
    <xdr:to>
      <xdr:col>81</xdr:col>
      <xdr:colOff>101600</xdr:colOff>
      <xdr:row>52</xdr:row>
      <xdr:rowOff>33624</xdr:rowOff>
    </xdr:to>
    <xdr:sp macro="" textlink="">
      <xdr:nvSpPr>
        <xdr:cNvPr id="599" name="楕円 598"/>
        <xdr:cNvSpPr/>
      </xdr:nvSpPr>
      <xdr:spPr>
        <a:xfrm>
          <a:off x="15430500" y="88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50151</xdr:rowOff>
    </xdr:from>
    <xdr:ext cx="599010" cy="259045"/>
    <xdr:sp macro="" textlink="">
      <xdr:nvSpPr>
        <xdr:cNvPr id="600" name="テキスト ボックス 599"/>
        <xdr:cNvSpPr txBox="1"/>
      </xdr:nvSpPr>
      <xdr:spPr>
        <a:xfrm>
          <a:off x="15181795" y="86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138316</xdr:rowOff>
    </xdr:from>
    <xdr:to>
      <xdr:col>76</xdr:col>
      <xdr:colOff>165100</xdr:colOff>
      <xdr:row>52</xdr:row>
      <xdr:rowOff>68466</xdr:rowOff>
    </xdr:to>
    <xdr:sp macro="" textlink="">
      <xdr:nvSpPr>
        <xdr:cNvPr id="601" name="楕円 600"/>
        <xdr:cNvSpPr/>
      </xdr:nvSpPr>
      <xdr:spPr>
        <a:xfrm>
          <a:off x="14541500" y="88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84993</xdr:rowOff>
    </xdr:from>
    <xdr:ext cx="599010" cy="259045"/>
    <xdr:sp macro="" textlink="">
      <xdr:nvSpPr>
        <xdr:cNvPr id="602" name="テキスト ボックス 601"/>
        <xdr:cNvSpPr txBox="1"/>
      </xdr:nvSpPr>
      <xdr:spPr>
        <a:xfrm>
          <a:off x="14292795" y="86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107150</xdr:rowOff>
    </xdr:from>
    <xdr:to>
      <xdr:col>72</xdr:col>
      <xdr:colOff>38100</xdr:colOff>
      <xdr:row>54</xdr:row>
      <xdr:rowOff>37300</xdr:rowOff>
    </xdr:to>
    <xdr:sp macro="" textlink="">
      <xdr:nvSpPr>
        <xdr:cNvPr id="603" name="楕円 602"/>
        <xdr:cNvSpPr/>
      </xdr:nvSpPr>
      <xdr:spPr>
        <a:xfrm>
          <a:off x="13652500" y="91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53827</xdr:rowOff>
    </xdr:from>
    <xdr:ext cx="534377" cy="259045"/>
    <xdr:sp macro="" textlink="">
      <xdr:nvSpPr>
        <xdr:cNvPr id="604" name="テキスト ボックス 603"/>
        <xdr:cNvSpPr txBox="1"/>
      </xdr:nvSpPr>
      <xdr:spPr>
        <a:xfrm>
          <a:off x="13436111" y="89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53239</xdr:rowOff>
    </xdr:from>
    <xdr:to>
      <xdr:col>67</xdr:col>
      <xdr:colOff>101600</xdr:colOff>
      <xdr:row>51</xdr:row>
      <xdr:rowOff>154839</xdr:rowOff>
    </xdr:to>
    <xdr:sp macro="" textlink="">
      <xdr:nvSpPr>
        <xdr:cNvPr id="605" name="楕円 604"/>
        <xdr:cNvSpPr/>
      </xdr:nvSpPr>
      <xdr:spPr>
        <a:xfrm>
          <a:off x="12763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171366</xdr:rowOff>
    </xdr:from>
    <xdr:ext cx="599010" cy="259045"/>
    <xdr:sp macro="" textlink="">
      <xdr:nvSpPr>
        <xdr:cNvPr id="606" name="テキスト ボックス 605"/>
        <xdr:cNvSpPr txBox="1"/>
      </xdr:nvSpPr>
      <xdr:spPr>
        <a:xfrm>
          <a:off x="12514795" y="857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76688</xdr:rowOff>
    </xdr:from>
    <xdr:to>
      <xdr:col>85</xdr:col>
      <xdr:colOff>127000</xdr:colOff>
      <xdr:row>79</xdr:row>
      <xdr:rowOff>90306</xdr:rowOff>
    </xdr:to>
    <xdr:cxnSp macro="">
      <xdr:nvCxnSpPr>
        <xdr:cNvPr id="637" name="直線コネクタ 636"/>
        <xdr:cNvCxnSpPr/>
      </xdr:nvCxnSpPr>
      <xdr:spPr>
        <a:xfrm>
          <a:off x="15481300" y="13449788"/>
          <a:ext cx="838200" cy="1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105508</xdr:rowOff>
    </xdr:from>
    <xdr:to>
      <xdr:col>81</xdr:col>
      <xdr:colOff>50800</xdr:colOff>
      <xdr:row>78</xdr:row>
      <xdr:rowOff>76688</xdr:rowOff>
    </xdr:to>
    <xdr:cxnSp macro="">
      <xdr:nvCxnSpPr>
        <xdr:cNvPr id="640" name="直線コネクタ 639"/>
        <xdr:cNvCxnSpPr/>
      </xdr:nvCxnSpPr>
      <xdr:spPr>
        <a:xfrm>
          <a:off x="14592300" y="13135708"/>
          <a:ext cx="889000" cy="3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164498</xdr:rowOff>
    </xdr:from>
    <xdr:ext cx="469744" cy="259045"/>
    <xdr:sp macro="" textlink="">
      <xdr:nvSpPr>
        <xdr:cNvPr id="642" name="テキスト ボックス 641"/>
        <xdr:cNvSpPr txBox="1"/>
      </xdr:nvSpPr>
      <xdr:spPr>
        <a:xfrm>
          <a:off x="15246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105508</xdr:rowOff>
    </xdr:from>
    <xdr:to>
      <xdr:col>76</xdr:col>
      <xdr:colOff>114300</xdr:colOff>
      <xdr:row>78</xdr:row>
      <xdr:rowOff>113460</xdr:rowOff>
    </xdr:to>
    <xdr:cxnSp macro="">
      <xdr:nvCxnSpPr>
        <xdr:cNvPr id="643" name="直線コネクタ 642"/>
        <xdr:cNvCxnSpPr/>
      </xdr:nvCxnSpPr>
      <xdr:spPr>
        <a:xfrm flipV="1">
          <a:off x="13703300" y="13135708"/>
          <a:ext cx="889000" cy="3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16888</xdr:rowOff>
    </xdr:from>
    <xdr:ext cx="469744" cy="259045"/>
    <xdr:sp macro="" textlink="">
      <xdr:nvSpPr>
        <xdr:cNvPr id="645" name="テキスト ボックス 644"/>
        <xdr:cNvSpPr txBox="1"/>
      </xdr:nvSpPr>
      <xdr:spPr>
        <a:xfrm>
          <a:off x="14357428" y="135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113460</xdr:rowOff>
    </xdr:from>
    <xdr:to>
      <xdr:col>71</xdr:col>
      <xdr:colOff>177800</xdr:colOff>
      <xdr:row>79</xdr:row>
      <xdr:rowOff>98879</xdr:rowOff>
    </xdr:to>
    <xdr:cxnSp macro="">
      <xdr:nvCxnSpPr>
        <xdr:cNvPr id="646" name="直線コネクタ 645"/>
        <xdr:cNvCxnSpPr/>
      </xdr:nvCxnSpPr>
      <xdr:spPr>
        <a:xfrm flipV="1">
          <a:off x="12814300" y="13486560"/>
          <a:ext cx="889000" cy="15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40826</xdr:rowOff>
    </xdr:from>
    <xdr:ext cx="469744" cy="259045"/>
    <xdr:sp macro="" textlink="">
      <xdr:nvSpPr>
        <xdr:cNvPr id="648" name="テキスト ボックス 647"/>
        <xdr:cNvSpPr txBox="1"/>
      </xdr:nvSpPr>
      <xdr:spPr>
        <a:xfrm>
          <a:off x="13468428" y="135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39506</xdr:rowOff>
    </xdr:from>
    <xdr:to>
      <xdr:col>85</xdr:col>
      <xdr:colOff>177800</xdr:colOff>
      <xdr:row>79</xdr:row>
      <xdr:rowOff>141106</xdr:rowOff>
    </xdr:to>
    <xdr:sp macro="" textlink="">
      <xdr:nvSpPr>
        <xdr:cNvPr id="656" name="楕円 655"/>
        <xdr:cNvSpPr/>
      </xdr:nvSpPr>
      <xdr:spPr>
        <a:xfrm>
          <a:off x="16268700" y="13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125883</xdr:rowOff>
    </xdr:from>
    <xdr:ext cx="378565" cy="259045"/>
    <xdr:sp macro="" textlink="">
      <xdr:nvSpPr>
        <xdr:cNvPr id="657" name="災害復旧費該当値テキスト"/>
        <xdr:cNvSpPr txBox="1"/>
      </xdr:nvSpPr>
      <xdr:spPr>
        <a:xfrm>
          <a:off x="16370300" y="1349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25888</xdr:rowOff>
    </xdr:from>
    <xdr:to>
      <xdr:col>81</xdr:col>
      <xdr:colOff>101600</xdr:colOff>
      <xdr:row>78</xdr:row>
      <xdr:rowOff>127488</xdr:rowOff>
    </xdr:to>
    <xdr:sp macro="" textlink="">
      <xdr:nvSpPr>
        <xdr:cNvPr id="658" name="楕円 657"/>
        <xdr:cNvSpPr/>
      </xdr:nvSpPr>
      <xdr:spPr>
        <a:xfrm>
          <a:off x="15430500" y="133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144015</xdr:rowOff>
    </xdr:from>
    <xdr:ext cx="534377" cy="259045"/>
    <xdr:sp macro="" textlink="">
      <xdr:nvSpPr>
        <xdr:cNvPr id="659" name="テキスト ボックス 658"/>
        <xdr:cNvSpPr txBox="1"/>
      </xdr:nvSpPr>
      <xdr:spPr>
        <a:xfrm>
          <a:off x="15214111" y="131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54708</xdr:rowOff>
    </xdr:from>
    <xdr:to>
      <xdr:col>76</xdr:col>
      <xdr:colOff>165100</xdr:colOff>
      <xdr:row>76</xdr:row>
      <xdr:rowOff>156308</xdr:rowOff>
    </xdr:to>
    <xdr:sp macro="" textlink="">
      <xdr:nvSpPr>
        <xdr:cNvPr id="660" name="楕円 659"/>
        <xdr:cNvSpPr/>
      </xdr:nvSpPr>
      <xdr:spPr>
        <a:xfrm>
          <a:off x="14541500" y="130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1385</xdr:rowOff>
    </xdr:from>
    <xdr:ext cx="534377" cy="259045"/>
    <xdr:sp macro="" textlink="">
      <xdr:nvSpPr>
        <xdr:cNvPr id="661" name="テキスト ボックス 660"/>
        <xdr:cNvSpPr txBox="1"/>
      </xdr:nvSpPr>
      <xdr:spPr>
        <a:xfrm>
          <a:off x="14325111" y="1286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62660</xdr:rowOff>
    </xdr:from>
    <xdr:to>
      <xdr:col>72</xdr:col>
      <xdr:colOff>38100</xdr:colOff>
      <xdr:row>78</xdr:row>
      <xdr:rowOff>164260</xdr:rowOff>
    </xdr:to>
    <xdr:sp macro="" textlink="">
      <xdr:nvSpPr>
        <xdr:cNvPr id="662" name="楕円 661"/>
        <xdr:cNvSpPr/>
      </xdr:nvSpPr>
      <xdr:spPr>
        <a:xfrm>
          <a:off x="13652500" y="134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9337</xdr:rowOff>
    </xdr:from>
    <xdr:ext cx="469744" cy="259045"/>
    <xdr:sp macro="" textlink="">
      <xdr:nvSpPr>
        <xdr:cNvPr id="663" name="テキスト ボックス 662"/>
        <xdr:cNvSpPr txBox="1"/>
      </xdr:nvSpPr>
      <xdr:spPr>
        <a:xfrm>
          <a:off x="13468428" y="132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330</xdr:rowOff>
    </xdr:from>
    <xdr:to>
      <xdr:col>85</xdr:col>
      <xdr:colOff>127000</xdr:colOff>
      <xdr:row>92</xdr:row>
      <xdr:rowOff>9758</xdr:rowOff>
    </xdr:to>
    <xdr:cxnSp macro="">
      <xdr:nvCxnSpPr>
        <xdr:cNvPr id="696" name="直線コネクタ 695"/>
        <xdr:cNvCxnSpPr/>
      </xdr:nvCxnSpPr>
      <xdr:spPr>
        <a:xfrm flipV="1">
          <a:off x="15481300" y="15773730"/>
          <a:ext cx="8382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7" name="公債費平均値テキスト"/>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56533</xdr:rowOff>
    </xdr:from>
    <xdr:to>
      <xdr:col>81</xdr:col>
      <xdr:colOff>50800</xdr:colOff>
      <xdr:row>92</xdr:row>
      <xdr:rowOff>9758</xdr:rowOff>
    </xdr:to>
    <xdr:cxnSp macro="">
      <xdr:nvCxnSpPr>
        <xdr:cNvPr id="699" name="直線コネクタ 698"/>
        <xdr:cNvCxnSpPr/>
      </xdr:nvCxnSpPr>
      <xdr:spPr>
        <a:xfrm>
          <a:off x="14592300" y="15487033"/>
          <a:ext cx="889000" cy="29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1" name="テキスト ボックス 700"/>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56533</xdr:rowOff>
    </xdr:from>
    <xdr:to>
      <xdr:col>76</xdr:col>
      <xdr:colOff>114300</xdr:colOff>
      <xdr:row>92</xdr:row>
      <xdr:rowOff>85728</xdr:rowOff>
    </xdr:to>
    <xdr:cxnSp macro="">
      <xdr:nvCxnSpPr>
        <xdr:cNvPr id="702" name="直線コネクタ 701"/>
        <xdr:cNvCxnSpPr/>
      </xdr:nvCxnSpPr>
      <xdr:spPr>
        <a:xfrm flipV="1">
          <a:off x="13703300" y="15487033"/>
          <a:ext cx="889000" cy="37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4" name="テキスト ボックス 703"/>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111702</xdr:rowOff>
    </xdr:from>
    <xdr:to>
      <xdr:col>71</xdr:col>
      <xdr:colOff>177800</xdr:colOff>
      <xdr:row>92</xdr:row>
      <xdr:rowOff>85728</xdr:rowOff>
    </xdr:to>
    <xdr:cxnSp macro="">
      <xdr:nvCxnSpPr>
        <xdr:cNvPr id="705" name="直線コネクタ 704"/>
        <xdr:cNvCxnSpPr/>
      </xdr:nvCxnSpPr>
      <xdr:spPr>
        <a:xfrm>
          <a:off x="12814300" y="15713652"/>
          <a:ext cx="889000" cy="1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7" name="テキスト ボックス 706"/>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09" name="テキスト ボックス 708"/>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120980</xdr:rowOff>
    </xdr:from>
    <xdr:to>
      <xdr:col>85</xdr:col>
      <xdr:colOff>177800</xdr:colOff>
      <xdr:row>92</xdr:row>
      <xdr:rowOff>51130</xdr:rowOff>
    </xdr:to>
    <xdr:sp macro="" textlink="">
      <xdr:nvSpPr>
        <xdr:cNvPr id="715" name="楕円 714"/>
        <xdr:cNvSpPr/>
      </xdr:nvSpPr>
      <xdr:spPr>
        <a:xfrm>
          <a:off x="16268700" y="15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143857</xdr:rowOff>
    </xdr:from>
    <xdr:ext cx="599010" cy="259045"/>
    <xdr:sp macro="" textlink="">
      <xdr:nvSpPr>
        <xdr:cNvPr id="716" name="公債費該当値テキスト"/>
        <xdr:cNvSpPr txBox="1"/>
      </xdr:nvSpPr>
      <xdr:spPr>
        <a:xfrm>
          <a:off x="16370300" y="1557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130408</xdr:rowOff>
    </xdr:from>
    <xdr:to>
      <xdr:col>81</xdr:col>
      <xdr:colOff>101600</xdr:colOff>
      <xdr:row>92</xdr:row>
      <xdr:rowOff>60558</xdr:rowOff>
    </xdr:to>
    <xdr:sp macro="" textlink="">
      <xdr:nvSpPr>
        <xdr:cNvPr id="717" name="楕円 716"/>
        <xdr:cNvSpPr/>
      </xdr:nvSpPr>
      <xdr:spPr>
        <a:xfrm>
          <a:off x="15430500" y="157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77085</xdr:rowOff>
    </xdr:from>
    <xdr:ext cx="599010" cy="259045"/>
    <xdr:sp macro="" textlink="">
      <xdr:nvSpPr>
        <xdr:cNvPr id="718" name="テキスト ボックス 717"/>
        <xdr:cNvSpPr txBox="1"/>
      </xdr:nvSpPr>
      <xdr:spPr>
        <a:xfrm>
          <a:off x="15181795" y="155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5733</xdr:rowOff>
    </xdr:from>
    <xdr:to>
      <xdr:col>76</xdr:col>
      <xdr:colOff>165100</xdr:colOff>
      <xdr:row>90</xdr:row>
      <xdr:rowOff>107333</xdr:rowOff>
    </xdr:to>
    <xdr:sp macro="" textlink="">
      <xdr:nvSpPr>
        <xdr:cNvPr id="719" name="楕円 718"/>
        <xdr:cNvSpPr/>
      </xdr:nvSpPr>
      <xdr:spPr>
        <a:xfrm>
          <a:off x="14541500" y="154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123860</xdr:rowOff>
    </xdr:from>
    <xdr:ext cx="599010" cy="259045"/>
    <xdr:sp macro="" textlink="">
      <xdr:nvSpPr>
        <xdr:cNvPr id="720" name="テキスト ボックス 719"/>
        <xdr:cNvSpPr txBox="1"/>
      </xdr:nvSpPr>
      <xdr:spPr>
        <a:xfrm>
          <a:off x="14292795" y="1521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34928</xdr:rowOff>
    </xdr:from>
    <xdr:to>
      <xdr:col>72</xdr:col>
      <xdr:colOff>38100</xdr:colOff>
      <xdr:row>92</xdr:row>
      <xdr:rowOff>136528</xdr:rowOff>
    </xdr:to>
    <xdr:sp macro="" textlink="">
      <xdr:nvSpPr>
        <xdr:cNvPr id="721" name="楕円 720"/>
        <xdr:cNvSpPr/>
      </xdr:nvSpPr>
      <xdr:spPr>
        <a:xfrm>
          <a:off x="13652500" y="158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153055</xdr:rowOff>
    </xdr:from>
    <xdr:ext cx="599010" cy="259045"/>
    <xdr:sp macro="" textlink="">
      <xdr:nvSpPr>
        <xdr:cNvPr id="722" name="テキスト ボックス 721"/>
        <xdr:cNvSpPr txBox="1"/>
      </xdr:nvSpPr>
      <xdr:spPr>
        <a:xfrm>
          <a:off x="13403795" y="15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60902</xdr:rowOff>
    </xdr:from>
    <xdr:to>
      <xdr:col>67</xdr:col>
      <xdr:colOff>101600</xdr:colOff>
      <xdr:row>91</xdr:row>
      <xdr:rowOff>162502</xdr:rowOff>
    </xdr:to>
    <xdr:sp macro="" textlink="">
      <xdr:nvSpPr>
        <xdr:cNvPr id="723" name="楕円 722"/>
        <xdr:cNvSpPr/>
      </xdr:nvSpPr>
      <xdr:spPr>
        <a:xfrm>
          <a:off x="12763500" y="156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7579</xdr:rowOff>
    </xdr:from>
    <xdr:ext cx="599010" cy="259045"/>
    <xdr:sp macro="" textlink="">
      <xdr:nvSpPr>
        <xdr:cNvPr id="724" name="テキスト ボックス 723"/>
        <xdr:cNvSpPr txBox="1"/>
      </xdr:nvSpPr>
      <xdr:spPr>
        <a:xfrm>
          <a:off x="12514795" y="1543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4"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8" name="テキスト ボックス 757"/>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1" name="テキスト ボックス 760"/>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3"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248,643</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円となっており、前年度以前と比べて高くなっている。その要因として、特別定額給付金給付事業を実施したこと等が挙げられる。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74,334</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円となっており、前年度以前と比べて高くなっている。その要因として、漁業共同利用（自動製氷搬出）施設整備を支援したこと等が挙げられる。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43,435</a:t>
          </a:r>
          <a:r>
            <a:rPr kumimoji="1" lang="ja-JP" altLang="en-US" sz="1300">
              <a:latin typeface="ＭＳ Ｐゴシック" panose="020B0600070205080204" pitchFamily="50" charset="-128"/>
              <a:ea typeface="ＭＳ Ｐゴシック" panose="020B0600070205080204" pitchFamily="50" charset="-128"/>
            </a:rPr>
            <a:t>円となっており、前年度と比べて高くなっている。その要因として、コロナ対策に係る事業者支援事業の一環として、プレミアム付き利用券の販売や、経営等に支障をきたす町内事業者に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事業者あたり一律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万円の支給を行ったこと等が挙げられる。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119,937</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円となっており、前年度以前と比べて高くなっている。その要因として、大雪により除雪費が増嵩したこと等が挙げられる。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119,722</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円となっており前年度以前と比べて高くなっている。その要因として、香住文化会館の建替や、公立学校施設の校内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％程度で安定して推移している。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財政調整基金については、適切な財源の確保と歳出の精査によって大規模な取崩しは回避しており、前年度決算剰余金の積立等によるものも加え、近年増加してきた。しかし、令和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年度の年度末残高は新型コロナウイルス感染症対策のための事業財源として取崩しを行ったことなどが影響し、前年度と比べて減少に転じている。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国民健康保険事業特別会計における診療所勘定の累積赤字を平成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年度に解消して以降、連結会計において赤字決算は発生していない。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公立香住病院事業企業会計などは、基準外の繰入れに依存し黒字決算化している現状があるため、当該会計の収入増加策の実施及び経費の節減など、現行の公立病院新改革プランの見直しも含め、持続的な経営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17752335</v>
      </c>
      <c r="BO4" s="433"/>
      <c r="BP4" s="433"/>
      <c r="BQ4" s="433"/>
      <c r="BR4" s="433"/>
      <c r="BS4" s="433"/>
      <c r="BT4" s="433"/>
      <c r="BU4" s="434"/>
      <c r="BV4" s="432">
        <v>13990665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4.3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17230571</v>
      </c>
      <c r="BO5" s="470"/>
      <c r="BP5" s="470"/>
      <c r="BQ5" s="470"/>
      <c r="BR5" s="470"/>
      <c r="BS5" s="470"/>
      <c r="BT5" s="470"/>
      <c r="BU5" s="471"/>
      <c r="BV5" s="469">
        <v>13619775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86.2</v>
      </c>
      <c r="CU5" s="467"/>
      <c r="CV5" s="467"/>
      <c r="CW5" s="467"/>
      <c r="CX5" s="467"/>
      <c r="CY5" s="467"/>
      <c r="CZ5" s="467"/>
      <c r="DA5" s="468"/>
      <c r="DB5" s="466">
        <v>86.6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521764</v>
      </c>
      <c r="BO6" s="470"/>
      <c r="BP6" s="470"/>
      <c r="BQ6" s="470"/>
      <c r="BR6" s="470"/>
      <c r="BS6" s="470"/>
      <c r="BT6" s="470"/>
      <c r="BU6" s="471"/>
      <c r="BV6" s="469">
        <v>370890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88.8</v>
      </c>
      <c r="CU6" s="507"/>
      <c r="CV6" s="507"/>
      <c r="CW6" s="507"/>
      <c r="CX6" s="507"/>
      <c r="CY6" s="507"/>
      <c r="CZ6" s="507"/>
      <c r="DA6" s="508"/>
      <c r="DB6" s="506">
        <v>89.4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202898</v>
      </c>
      <c r="BO7" s="470"/>
      <c r="BP7" s="470"/>
      <c r="BQ7" s="470"/>
      <c r="BR7" s="470"/>
      <c r="BS7" s="470"/>
      <c r="BT7" s="470"/>
      <c r="BU7" s="471"/>
      <c r="BV7" s="469">
        <v>19950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8506747</v>
      </c>
      <c r="CU7" s="470"/>
      <c r="CV7" s="470"/>
      <c r="CW7" s="470"/>
      <c r="CX7" s="470"/>
      <c r="CY7" s="470"/>
      <c r="CZ7" s="470"/>
      <c r="DA7" s="471"/>
      <c r="DB7" s="469">
        <v>8255965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318866</v>
      </c>
      <c r="BO8" s="470"/>
      <c r="BP8" s="470"/>
      <c r="BQ8" s="470"/>
      <c r="BR8" s="470"/>
      <c r="BS8" s="470"/>
      <c r="BT8" s="470"/>
      <c r="BU8" s="471"/>
      <c r="BV8" s="469">
        <v>350940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0.23</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16064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-32074</v>
      </c>
      <c r="BO9" s="470"/>
      <c r="BP9" s="470"/>
      <c r="BQ9" s="470"/>
      <c r="BR9" s="470"/>
      <c r="BS9" s="470"/>
      <c r="BT9" s="470"/>
      <c r="BU9" s="471"/>
      <c r="BV9" s="469">
        <v>-58614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18.8</v>
      </c>
      <c r="CU9" s="467"/>
      <c r="CV9" s="467"/>
      <c r="CW9" s="467"/>
      <c r="CX9" s="467"/>
      <c r="CY9" s="467"/>
      <c r="CZ9" s="467"/>
      <c r="DA9" s="468"/>
      <c r="DB9" s="466">
        <v>21.1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18070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5924</v>
      </c>
      <c r="BO10" s="470"/>
      <c r="BP10" s="470"/>
      <c r="BQ10" s="470"/>
      <c r="BR10" s="470"/>
      <c r="BS10" s="470"/>
      <c r="BT10" s="470"/>
      <c r="BU10" s="471"/>
      <c r="BV10" s="469">
        <v>7237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109</v>
      </c>
      <c r="AV11" s="502"/>
      <c r="AW11" s="502"/>
      <c r="AX11" s="502"/>
      <c r="AY11" s="503" t="s">
        <v>127</v>
      </c>
      <c r="AZ11" s="504"/>
      <c r="BA11" s="504"/>
      <c r="BB11" s="504"/>
      <c r="BC11" s="504"/>
      <c r="BD11" s="504"/>
      <c r="BE11" s="504"/>
      <c r="BF11" s="504"/>
      <c r="BG11" s="504"/>
      <c r="BH11" s="504"/>
      <c r="BI11" s="504"/>
      <c r="BJ11" s="504"/>
      <c r="BK11" s="504"/>
      <c r="BL11" s="504"/>
      <c r="BM11" s="505"/>
      <c r="BN11" s="469">
        <v>8322</v>
      </c>
      <c r="BO11" s="470"/>
      <c r="BP11" s="470"/>
      <c r="BQ11" s="470"/>
      <c r="BR11" s="470"/>
      <c r="BS11" s="470"/>
      <c r="BT11" s="470"/>
      <c r="BU11" s="471"/>
      <c r="BV11" s="469">
        <v>21365</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16898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479625</v>
      </c>
      <c r="BO12" s="470"/>
      <c r="BP12" s="470"/>
      <c r="BQ12" s="470"/>
      <c r="BR12" s="470"/>
      <c r="BS12" s="470"/>
      <c r="BT12" s="470"/>
      <c r="BU12" s="471"/>
      <c r="BV12" s="469">
        <v>91166</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16777</v>
      </c>
      <c r="S13" s="554"/>
      <c r="T13" s="554"/>
      <c r="U13" s="554"/>
      <c r="V13" s="555"/>
      <c r="W13" s="485" t="s">
        <v>139</v>
      </c>
      <c r="X13" s="486"/>
      <c r="Y13" s="486"/>
      <c r="Z13" s="486"/>
      <c r="AA13" s="486"/>
      <c r="AB13" s="476"/>
      <c r="AC13" s="520">
        <v>1124</v>
      </c>
      <c r="AD13" s="521"/>
      <c r="AE13" s="521"/>
      <c r="AF13" s="521"/>
      <c r="AG13" s="563"/>
      <c r="AH13" s="520">
        <v>1108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-497453</v>
      </c>
      <c r="BO13" s="470"/>
      <c r="BP13" s="470"/>
      <c r="BQ13" s="470"/>
      <c r="BR13" s="470"/>
      <c r="BS13" s="470"/>
      <c r="BT13" s="470"/>
      <c r="BU13" s="471"/>
      <c r="BV13" s="469">
        <v>-121178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9.6</v>
      </c>
      <c r="CU13" s="467"/>
      <c r="CV13" s="467"/>
      <c r="CW13" s="467"/>
      <c r="CX13" s="467"/>
      <c r="CY13" s="467"/>
      <c r="CZ13" s="467"/>
      <c r="DA13" s="468"/>
      <c r="DB13" s="466">
        <v>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17343</v>
      </c>
      <c r="S14" s="554"/>
      <c r="T14" s="554"/>
      <c r="U14" s="554"/>
      <c r="V14" s="555"/>
      <c r="W14" s="459"/>
      <c r="X14" s="460"/>
      <c r="Y14" s="460"/>
      <c r="Z14" s="460"/>
      <c r="AA14" s="460"/>
      <c r="AB14" s="449"/>
      <c r="AC14" s="556">
        <v>12.8</v>
      </c>
      <c r="AD14" s="557"/>
      <c r="AE14" s="557"/>
      <c r="AF14" s="557"/>
      <c r="AG14" s="558"/>
      <c r="AH14" s="556">
        <v>12.1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59.9</v>
      </c>
      <c r="CU14" s="568"/>
      <c r="CV14" s="568"/>
      <c r="CW14" s="568"/>
      <c r="CX14" s="568"/>
      <c r="CY14" s="568"/>
      <c r="CZ14" s="568"/>
      <c r="DA14" s="569"/>
      <c r="DB14" s="567">
        <v>65.599999999999994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17211</v>
      </c>
      <c r="S15" s="554"/>
      <c r="T15" s="554"/>
      <c r="U15" s="554"/>
      <c r="V15" s="555"/>
      <c r="W15" s="485" t="s">
        <v>147</v>
      </c>
      <c r="X15" s="486"/>
      <c r="Y15" s="486"/>
      <c r="Z15" s="486"/>
      <c r="AA15" s="486"/>
      <c r="AB15" s="476"/>
      <c r="AC15" s="520">
        <v>2490</v>
      </c>
      <c r="AD15" s="521"/>
      <c r="AE15" s="521"/>
      <c r="AF15" s="521"/>
      <c r="AG15" s="563"/>
      <c r="AH15" s="520">
        <v>2746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1820517</v>
      </c>
      <c r="BO15" s="433"/>
      <c r="BP15" s="433"/>
      <c r="BQ15" s="433"/>
      <c r="BR15" s="433"/>
      <c r="BS15" s="433"/>
      <c r="BT15" s="433"/>
      <c r="BU15" s="434"/>
      <c r="BV15" s="432">
        <v>1738447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28.3</v>
      </c>
      <c r="AD16" s="557"/>
      <c r="AE16" s="557"/>
      <c r="AF16" s="557"/>
      <c r="AG16" s="558"/>
      <c r="AH16" s="556">
        <v>29.9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7779178</v>
      </c>
      <c r="BO16" s="470"/>
      <c r="BP16" s="470"/>
      <c r="BQ16" s="470"/>
      <c r="BR16" s="470"/>
      <c r="BS16" s="470"/>
      <c r="BT16" s="470"/>
      <c r="BU16" s="471"/>
      <c r="BV16" s="469">
        <v>7457050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5200</v>
      </c>
      <c r="AD17" s="521"/>
      <c r="AE17" s="521"/>
      <c r="AF17" s="521"/>
      <c r="AG17" s="563"/>
      <c r="AH17" s="520">
        <v>5325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2267629</v>
      </c>
      <c r="BO17" s="470"/>
      <c r="BP17" s="470"/>
      <c r="BQ17" s="470"/>
      <c r="BR17" s="470"/>
      <c r="BS17" s="470"/>
      <c r="BT17" s="470"/>
      <c r="BU17" s="471"/>
      <c r="BV17" s="469">
        <v>2190702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368.77</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7346033</v>
      </c>
      <c r="BO18" s="470"/>
      <c r="BP18" s="470"/>
      <c r="BQ18" s="470"/>
      <c r="BR18" s="470"/>
      <c r="BS18" s="470"/>
      <c r="BT18" s="470"/>
      <c r="BU18" s="471"/>
      <c r="BV18" s="469">
        <v>7204176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10700126</v>
      </c>
      <c r="BO19" s="470"/>
      <c r="BP19" s="470"/>
      <c r="BQ19" s="470"/>
      <c r="BR19" s="470"/>
      <c r="BS19" s="470"/>
      <c r="BT19" s="470"/>
      <c r="BU19" s="471"/>
      <c r="BV19" s="469">
        <v>9647046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5912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19243809</v>
      </c>
      <c r="BO23" s="470"/>
      <c r="BP23" s="470"/>
      <c r="BQ23" s="470"/>
      <c r="BR23" s="470"/>
      <c r="BS23" s="470"/>
      <c r="BT23" s="470"/>
      <c r="BU23" s="471"/>
      <c r="BV23" s="469">
        <v>19099029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7520</v>
      </c>
      <c r="R24" s="521"/>
      <c r="S24" s="521"/>
      <c r="T24" s="521"/>
      <c r="U24" s="521"/>
      <c r="V24" s="563"/>
      <c r="W24" s="622"/>
      <c r="X24" s="610"/>
      <c r="Y24" s="611"/>
      <c r="Z24" s="519" t="s">
        <v>171</v>
      </c>
      <c r="AA24" s="499"/>
      <c r="AB24" s="499"/>
      <c r="AC24" s="499"/>
      <c r="AD24" s="499"/>
      <c r="AE24" s="499"/>
      <c r="AF24" s="499"/>
      <c r="AG24" s="500"/>
      <c r="AH24" s="520">
        <v>161</v>
      </c>
      <c r="AI24" s="521"/>
      <c r="AJ24" s="521"/>
      <c r="AK24" s="521"/>
      <c r="AL24" s="563"/>
      <c r="AM24" s="520">
        <v>504413</v>
      </c>
      <c r="AN24" s="521"/>
      <c r="AO24" s="521"/>
      <c r="AP24" s="521"/>
      <c r="AQ24" s="521"/>
      <c r="AR24" s="563"/>
      <c r="AS24" s="520">
        <v>3133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13093471</v>
      </c>
      <c r="BO24" s="470"/>
      <c r="BP24" s="470"/>
      <c r="BQ24" s="470"/>
      <c r="BR24" s="470"/>
      <c r="BS24" s="470"/>
      <c r="BT24" s="470"/>
      <c r="BU24" s="471"/>
      <c r="BV24" s="469">
        <v>12881473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6160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176</v>
      </c>
      <c r="AN25" s="521"/>
      <c r="AO25" s="521"/>
      <c r="AP25" s="521"/>
      <c r="AQ25" s="521"/>
      <c r="AR25" s="563"/>
      <c r="AS25" s="520" t="s">
        <v>175</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703191</v>
      </c>
      <c r="BO25" s="433"/>
      <c r="BP25" s="433"/>
      <c r="BQ25" s="433"/>
      <c r="BR25" s="433"/>
      <c r="BS25" s="433"/>
      <c r="BT25" s="433"/>
      <c r="BU25" s="434"/>
      <c r="BV25" s="432">
        <v>1786531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5640</v>
      </c>
      <c r="R26" s="521"/>
      <c r="S26" s="521"/>
      <c r="T26" s="521"/>
      <c r="U26" s="521"/>
      <c r="V26" s="563"/>
      <c r="W26" s="622"/>
      <c r="X26" s="610"/>
      <c r="Y26" s="611"/>
      <c r="Z26" s="519" t="s">
        <v>179</v>
      </c>
      <c r="AA26" s="632"/>
      <c r="AB26" s="632"/>
      <c r="AC26" s="632"/>
      <c r="AD26" s="632"/>
      <c r="AE26" s="632"/>
      <c r="AF26" s="632"/>
      <c r="AG26" s="633"/>
      <c r="AH26" s="520">
        <v>5</v>
      </c>
      <c r="AI26" s="521"/>
      <c r="AJ26" s="521"/>
      <c r="AK26" s="521"/>
      <c r="AL26" s="563"/>
      <c r="AM26" s="520">
        <v>14725</v>
      </c>
      <c r="AN26" s="521"/>
      <c r="AO26" s="521"/>
      <c r="AP26" s="521"/>
      <c r="AQ26" s="521"/>
      <c r="AR26" s="563"/>
      <c r="AS26" s="520">
        <v>2945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3210</v>
      </c>
      <c r="R27" s="521"/>
      <c r="S27" s="521"/>
      <c r="T27" s="521"/>
      <c r="U27" s="521"/>
      <c r="V27" s="563"/>
      <c r="W27" s="622"/>
      <c r="X27" s="610"/>
      <c r="Y27" s="611"/>
      <c r="Z27" s="519" t="s">
        <v>182</v>
      </c>
      <c r="AA27" s="499"/>
      <c r="AB27" s="499"/>
      <c r="AC27" s="499"/>
      <c r="AD27" s="499"/>
      <c r="AE27" s="499"/>
      <c r="AF27" s="499"/>
      <c r="AG27" s="500"/>
      <c r="AH27" s="520">
        <v>11</v>
      </c>
      <c r="AI27" s="521"/>
      <c r="AJ27" s="521"/>
      <c r="AK27" s="521"/>
      <c r="AL27" s="563"/>
      <c r="AM27" s="520">
        <v>33177</v>
      </c>
      <c r="AN27" s="521"/>
      <c r="AO27" s="521"/>
      <c r="AP27" s="521"/>
      <c r="AQ27" s="521"/>
      <c r="AR27" s="563"/>
      <c r="AS27" s="520">
        <v>3016</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351819</v>
      </c>
      <c r="BO27" s="646"/>
      <c r="BP27" s="646"/>
      <c r="BQ27" s="646"/>
      <c r="BR27" s="646"/>
      <c r="BS27" s="646"/>
      <c r="BT27" s="646"/>
      <c r="BU27" s="647"/>
      <c r="BV27" s="645">
        <v>314393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2370</v>
      </c>
      <c r="R28" s="521"/>
      <c r="S28" s="521"/>
      <c r="T28" s="521"/>
      <c r="U28" s="521"/>
      <c r="V28" s="563"/>
      <c r="W28" s="622"/>
      <c r="X28" s="610"/>
      <c r="Y28" s="611"/>
      <c r="Z28" s="519" t="s">
        <v>185</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3500824</v>
      </c>
      <c r="BO28" s="433"/>
      <c r="BP28" s="433"/>
      <c r="BQ28" s="433"/>
      <c r="BR28" s="433"/>
      <c r="BS28" s="433"/>
      <c r="BT28" s="433"/>
      <c r="BU28" s="434"/>
      <c r="BV28" s="432">
        <v>3798525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14</v>
      </c>
      <c r="M29" s="521"/>
      <c r="N29" s="521"/>
      <c r="O29" s="521"/>
      <c r="P29" s="563"/>
      <c r="Q29" s="520">
        <v>2140</v>
      </c>
      <c r="R29" s="521"/>
      <c r="S29" s="521"/>
      <c r="T29" s="521"/>
      <c r="U29" s="521"/>
      <c r="V29" s="563"/>
      <c r="W29" s="623"/>
      <c r="X29" s="624"/>
      <c r="Y29" s="625"/>
      <c r="Z29" s="519" t="s">
        <v>188</v>
      </c>
      <c r="AA29" s="499"/>
      <c r="AB29" s="499"/>
      <c r="AC29" s="499"/>
      <c r="AD29" s="499"/>
      <c r="AE29" s="499"/>
      <c r="AF29" s="499"/>
      <c r="AG29" s="500"/>
      <c r="AH29" s="520">
        <v>172</v>
      </c>
      <c r="AI29" s="521"/>
      <c r="AJ29" s="521"/>
      <c r="AK29" s="521"/>
      <c r="AL29" s="563"/>
      <c r="AM29" s="520">
        <v>537590</v>
      </c>
      <c r="AN29" s="521"/>
      <c r="AO29" s="521"/>
      <c r="AP29" s="521"/>
      <c r="AQ29" s="521"/>
      <c r="AR29" s="563"/>
      <c r="AS29" s="520">
        <v>3126</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449187</v>
      </c>
      <c r="BO29" s="470"/>
      <c r="BP29" s="470"/>
      <c r="BQ29" s="470"/>
      <c r="BR29" s="470"/>
      <c r="BS29" s="470"/>
      <c r="BT29" s="470"/>
      <c r="BU29" s="471"/>
      <c r="BV29" s="469">
        <v>410090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2791598</v>
      </c>
      <c r="BO30" s="646"/>
      <c r="BP30" s="646"/>
      <c r="BQ30" s="646"/>
      <c r="BR30" s="646"/>
      <c r="BS30" s="646"/>
      <c r="BT30" s="646"/>
      <c r="BU30" s="647"/>
      <c r="BV30" s="645">
        <v>2510976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公立香住病院事業企業会計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町立地方卸売市場事業特別会計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公立八鹿病院組合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矢田川開発㈱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矢田川憩いの村事業特別会計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水道事業企業会計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IF('各会計、関係団体の財政状況及び健全化判断比率'!B35="","",'各会計、関係団体の財政状況及び健全化判断比率'!B35)</f>
        <v>国民宿舎事業特別会計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北但行政事務組合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㈱むらおか振興公社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下水道事業企業会計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美方郡広域事務組合（一般会計）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但馬広域行政事務組合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兵庫県市町村職員退職手当組合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兵庫県市町交通災害共済組合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兵庫県町議会議員公務災害補償組合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兵庫県後期高齢者医療広域連合（一般会計）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兵庫県後期高齢者医療広域連合（特別会計）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abmW0DKwRbSp6UH+/m/r+VriDSTXLGFXgcg7m06e41wr9BB4CBFBQO+Rg1hCl89zZOwyw55Oq6ySNfKDLtOsg==" saltValue="xP9weXgRd4Mo75csUy8J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4.16</v>
      </c>
      <c r="G34" s="33">
        <v>3.68</v>
      </c>
      <c r="H34" s="33">
        <v>4.9000000000000004</v>
      </c>
      <c r="I34" s="33">
        <v>4.25</v>
      </c>
      <c r="J34" s="34">
        <v>3.74</v>
      </c>
      <c r="K34" s="22"/>
      <c r="L34" s="22"/>
      <c r="M34" s="22"/>
      <c r="N34" s="22"/>
      <c r="O34" s="22"/>
      <c r="P34" s="22"/>
    </row>
    <row r="35" spans="1:16" ht="39" customHeight="1" x14ac:dyDescent="0.15">
      <c r="A35" s="22"/>
      <c r="B35" s="35"/>
      <c r="C35" s="1244" t="s">
        <v>578</v>
      </c>
      <c r="D35" s="1245"/>
      <c r="E35" s="1246"/>
      <c r="F35" s="36">
        <v>3.62</v>
      </c>
      <c r="G35" s="37">
        <v>3.13</v>
      </c>
      <c r="H35" s="37">
        <v>2.14</v>
      </c>
      <c r="I35" s="37">
        <v>2.09</v>
      </c>
      <c r="J35" s="38">
        <v>1.25</v>
      </c>
      <c r="K35" s="22"/>
      <c r="L35" s="22"/>
      <c r="M35" s="22"/>
      <c r="N35" s="22"/>
      <c r="O35" s="22"/>
      <c r="P35" s="22"/>
    </row>
    <row r="36" spans="1:16" ht="39" customHeight="1" x14ac:dyDescent="0.15">
      <c r="A36" s="22"/>
      <c r="B36" s="35"/>
      <c r="C36" s="1244" t="s">
        <v>579</v>
      </c>
      <c r="D36" s="1245"/>
      <c r="E36" s="1246"/>
      <c r="F36" s="36">
        <v>0.74</v>
      </c>
      <c r="G36" s="37">
        <v>0.75</v>
      </c>
      <c r="H36" s="37">
        <v>0.78</v>
      </c>
      <c r="I36" s="37">
        <v>0.89</v>
      </c>
      <c r="J36" s="38">
        <v>0.92</v>
      </c>
      <c r="K36" s="22"/>
      <c r="L36" s="22"/>
      <c r="M36" s="22"/>
      <c r="N36" s="22"/>
      <c r="O36" s="22"/>
      <c r="P36" s="22"/>
    </row>
    <row r="37" spans="1:16" ht="39" customHeight="1" x14ac:dyDescent="0.15">
      <c r="A37" s="22"/>
      <c r="B37" s="35"/>
      <c r="C37" s="1244" t="s">
        <v>580</v>
      </c>
      <c r="D37" s="1245"/>
      <c r="E37" s="1246"/>
      <c r="F37" s="36">
        <v>0.62</v>
      </c>
      <c r="G37" s="37">
        <v>0.57999999999999996</v>
      </c>
      <c r="H37" s="37">
        <v>0.25</v>
      </c>
      <c r="I37" s="37">
        <v>0.78</v>
      </c>
      <c r="J37" s="38">
        <v>0.49</v>
      </c>
      <c r="K37" s="22"/>
      <c r="L37" s="22"/>
      <c r="M37" s="22"/>
      <c r="N37" s="22"/>
      <c r="O37" s="22"/>
      <c r="P37" s="22"/>
    </row>
    <row r="38" spans="1:16" ht="39" customHeight="1" x14ac:dyDescent="0.15">
      <c r="A38" s="22"/>
      <c r="B38" s="35"/>
      <c r="C38" s="1244" t="s">
        <v>581</v>
      </c>
      <c r="D38" s="1245"/>
      <c r="E38" s="1246"/>
      <c r="F38" s="36">
        <v>0.16</v>
      </c>
      <c r="G38" s="37">
        <v>7.0000000000000007E-2</v>
      </c>
      <c r="H38" s="37">
        <v>0.79</v>
      </c>
      <c r="I38" s="37">
        <v>0.17</v>
      </c>
      <c r="J38" s="38">
        <v>0.13</v>
      </c>
      <c r="K38" s="22"/>
      <c r="L38" s="22"/>
      <c r="M38" s="22"/>
      <c r="N38" s="22"/>
      <c r="O38" s="22"/>
      <c r="P38" s="22"/>
    </row>
    <row r="39" spans="1:16" ht="39" customHeight="1" x14ac:dyDescent="0.15">
      <c r="A39" s="22"/>
      <c r="B39" s="35"/>
      <c r="C39" s="1244" t="s">
        <v>582</v>
      </c>
      <c r="D39" s="1245"/>
      <c r="E39" s="1246"/>
      <c r="F39" s="36">
        <v>0.01</v>
      </c>
      <c r="G39" s="37">
        <v>0.02</v>
      </c>
      <c r="H39" s="37">
        <v>0.06</v>
      </c>
      <c r="I39" s="37">
        <v>0</v>
      </c>
      <c r="J39" s="38">
        <v>0.03</v>
      </c>
      <c r="K39" s="22"/>
      <c r="L39" s="22"/>
      <c r="M39" s="22"/>
      <c r="N39" s="22"/>
      <c r="O39" s="22"/>
      <c r="P39" s="22"/>
    </row>
    <row r="40" spans="1:16" ht="39" customHeight="1" x14ac:dyDescent="0.15">
      <c r="A40" s="22"/>
      <c r="B40" s="35"/>
      <c r="C40" s="1244" t="s">
        <v>583</v>
      </c>
      <c r="D40" s="1245"/>
      <c r="E40" s="1246"/>
      <c r="F40" s="36">
        <v>0.17</v>
      </c>
      <c r="G40" s="37">
        <v>0</v>
      </c>
      <c r="H40" s="37">
        <v>0.34</v>
      </c>
      <c r="I40" s="37">
        <v>0.7</v>
      </c>
      <c r="J40" s="38">
        <v>0</v>
      </c>
      <c r="K40" s="22"/>
      <c r="L40" s="22"/>
      <c r="M40" s="22"/>
      <c r="N40" s="22"/>
      <c r="O40" s="22"/>
      <c r="P40" s="22"/>
    </row>
    <row r="41" spans="1:16" ht="39" customHeight="1" x14ac:dyDescent="0.15">
      <c r="A41" s="22"/>
      <c r="B41" s="35"/>
      <c r="C41" s="1244" t="s">
        <v>584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wfTlTbRVNw4XSF3XxBUvIM7RT+OaEOx4Jo40SdGZiGG24oHiy6aGdoFJwMBNcUaYvXLc2ix3Ew2ZoCXRFm8Q==" saltValue="olTM0GUPR4Kwq2rBfK/E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1747</v>
      </c>
      <c r="L45" s="60">
        <v>1928</v>
      </c>
      <c r="M45" s="60">
        <v>2048</v>
      </c>
      <c r="N45" s="60">
        <v>1934</v>
      </c>
      <c r="O45" s="61">
        <v>1913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v>27</v>
      </c>
      <c r="L47" s="64">
        <v>23</v>
      </c>
      <c r="M47" s="64">
        <v>23</v>
      </c>
      <c r="N47" s="64">
        <v>23</v>
      </c>
      <c r="O47" s="65">
        <v>23</v>
      </c>
      <c r="P47" s="48"/>
      <c r="Q47" s="48"/>
      <c r="R47" s="48"/>
      <c r="S47" s="48"/>
      <c r="T47" s="48"/>
      <c r="U47" s="48"/>
    </row>
    <row r="48" spans="1:21" ht="30.75" customHeight="1" x14ac:dyDescent="0.15">
      <c r="A48" s="48"/>
      <c r="B48" s="1254"/>
      <c r="C48" s="1255"/>
      <c r="D48" s="62"/>
      <c r="E48" s="1260" t="s">
        <v>15</v>
      </c>
      <c r="F48" s="1260"/>
      <c r="G48" s="1260"/>
      <c r="H48" s="1260"/>
      <c r="I48" s="1260"/>
      <c r="J48" s="1261"/>
      <c r="K48" s="63">
        <v>821</v>
      </c>
      <c r="L48" s="64">
        <v>787</v>
      </c>
      <c r="M48" s="64">
        <v>779</v>
      </c>
      <c r="N48" s="64">
        <v>741</v>
      </c>
      <c r="O48" s="65">
        <v>852</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v>
      </c>
      <c r="L49" s="64">
        <v>16</v>
      </c>
      <c r="M49" s="64">
        <v>23</v>
      </c>
      <c r="N49" s="64">
        <v>27</v>
      </c>
      <c r="O49" s="65">
        <v>18</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1</v>
      </c>
      <c r="M50" s="64">
        <v>1</v>
      </c>
      <c r="N50" s="64">
        <v>1</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2042</v>
      </c>
      <c r="L52" s="64">
        <v>2168</v>
      </c>
      <c r="M52" s="64">
        <v>2232</v>
      </c>
      <c r="N52" s="64">
        <v>2175</v>
      </c>
      <c r="O52" s="65">
        <v>2199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570</v>
      </c>
      <c r="L53" s="69">
        <v>587</v>
      </c>
      <c r="M53" s="69">
        <v>642</v>
      </c>
      <c r="N53" s="69">
        <v>551</v>
      </c>
      <c r="O53" s="70">
        <v>607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v>230</v>
      </c>
      <c r="L57" s="84">
        <v>312</v>
      </c>
      <c r="M57" s="84">
        <v>410</v>
      </c>
      <c r="N57" s="84">
        <v>508</v>
      </c>
      <c r="O57" s="85">
        <v>606</v>
      </c>
    </row>
    <row r="58" spans="1:21" ht="31.5" customHeight="1" thickBot="1" x14ac:dyDescent="0.2">
      <c r="B58" s="1270"/>
      <c r="C58" s="1271"/>
      <c r="D58" s="1275" t="s">
        <v>27</v>
      </c>
      <c r="E58" s="1276"/>
      <c r="F58" s="1276"/>
      <c r="G58" s="1276"/>
      <c r="H58" s="1276"/>
      <c r="I58" s="1276"/>
      <c r="J58" s="1277"/>
      <c r="K58" s="86">
        <v>17</v>
      </c>
      <c r="L58" s="87">
        <v>23</v>
      </c>
      <c r="M58" s="87">
        <v>47</v>
      </c>
      <c r="N58" s="87">
        <v>70</v>
      </c>
      <c r="O58" s="88">
        <v>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yiui+Fk1sT1WKGsfv7q27M/cs1bRz8atPEhBxHfeD67BU6CGXh1RgeKwzB0Rff0SPWrPJaazNMkSIgpxSWR/w==" saltValue="SumNvE7fYK5buZPxVJlU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20002</v>
      </c>
      <c r="J41" s="104">
        <v>20206</v>
      </c>
      <c r="K41" s="104">
        <v>19800</v>
      </c>
      <c r="L41" s="104">
        <v>19705</v>
      </c>
      <c r="M41" s="105">
        <v>19944</v>
      </c>
    </row>
    <row r="42" spans="2:13" ht="27.75" customHeight="1" x14ac:dyDescent="0.15">
      <c r="B42" s="1280"/>
      <c r="C42" s="1281"/>
      <c r="D42" s="106"/>
      <c r="E42" s="1286" t="s">
        <v>32</v>
      </c>
      <c r="F42" s="1286"/>
      <c r="G42" s="1286"/>
      <c r="H42" s="1287"/>
      <c r="I42" s="107">
        <v>4</v>
      </c>
      <c r="J42" s="108">
        <v>3</v>
      </c>
      <c r="K42" s="108">
        <v>3</v>
      </c>
      <c r="L42" s="108">
        <v>2</v>
      </c>
      <c r="M42" s="109">
        <v>1</v>
      </c>
    </row>
    <row r="43" spans="2:13" ht="27.75" customHeight="1" x14ac:dyDescent="0.15">
      <c r="B43" s="1280"/>
      <c r="C43" s="1281"/>
      <c r="D43" s="106"/>
      <c r="E43" s="1286" t="s">
        <v>33</v>
      </c>
      <c r="F43" s="1286"/>
      <c r="G43" s="1286"/>
      <c r="H43" s="1287"/>
      <c r="I43" s="107">
        <v>12511</v>
      </c>
      <c r="J43" s="108">
        <v>11713</v>
      </c>
      <c r="K43" s="108">
        <v>10969</v>
      </c>
      <c r="L43" s="108">
        <v>10184</v>
      </c>
      <c r="M43" s="109">
        <v>9530</v>
      </c>
    </row>
    <row r="44" spans="2:13" ht="27.75" customHeight="1" x14ac:dyDescent="0.15">
      <c r="B44" s="1280"/>
      <c r="C44" s="1281"/>
      <c r="D44" s="106"/>
      <c r="E44" s="1286" t="s">
        <v>34</v>
      </c>
      <c r="F44" s="1286"/>
      <c r="G44" s="1286"/>
      <c r="H44" s="1287"/>
      <c r="I44" s="107">
        <v>116</v>
      </c>
      <c r="J44" s="108">
        <v>118</v>
      </c>
      <c r="K44" s="108">
        <v>139</v>
      </c>
      <c r="L44" s="108">
        <v>149</v>
      </c>
      <c r="M44" s="109">
        <v>148</v>
      </c>
    </row>
    <row r="45" spans="2:13" ht="27.75" customHeight="1" x14ac:dyDescent="0.15">
      <c r="B45" s="1280"/>
      <c r="C45" s="1281"/>
      <c r="D45" s="106"/>
      <c r="E45" s="1286" t="s">
        <v>35</v>
      </c>
      <c r="F45" s="1286"/>
      <c r="G45" s="1286"/>
      <c r="H45" s="1287"/>
      <c r="I45" s="107">
        <v>2348</v>
      </c>
      <c r="J45" s="108">
        <v>2282</v>
      </c>
      <c r="K45" s="108">
        <v>2205</v>
      </c>
      <c r="L45" s="108">
        <v>2155</v>
      </c>
      <c r="M45" s="109">
        <v>2140</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4853</v>
      </c>
      <c r="J50" s="108">
        <v>5353</v>
      </c>
      <c r="K50" s="108">
        <v>5631</v>
      </c>
      <c r="L50" s="108">
        <v>6215</v>
      </c>
      <c r="M50" s="109">
        <v>6418</v>
      </c>
    </row>
    <row r="51" spans="2:13" ht="27.75" customHeight="1" x14ac:dyDescent="0.15">
      <c r="B51" s="1280"/>
      <c r="C51" s="1281"/>
      <c r="D51" s="106"/>
      <c r="E51" s="1286" t="s">
        <v>42</v>
      </c>
      <c r="F51" s="1286"/>
      <c r="G51" s="1286"/>
      <c r="H51" s="1287"/>
      <c r="I51" s="107">
        <v>90</v>
      </c>
      <c r="J51" s="108">
        <v>65</v>
      </c>
      <c r="K51" s="108">
        <v>40</v>
      </c>
      <c r="L51" s="108">
        <v>33</v>
      </c>
      <c r="M51" s="109">
        <v>34</v>
      </c>
    </row>
    <row r="52" spans="2:13" ht="27.75" customHeight="1" x14ac:dyDescent="0.15">
      <c r="B52" s="1282"/>
      <c r="C52" s="1283"/>
      <c r="D52" s="106"/>
      <c r="E52" s="1286" t="s">
        <v>43</v>
      </c>
      <c r="F52" s="1286"/>
      <c r="G52" s="1286"/>
      <c r="H52" s="1287"/>
      <c r="I52" s="107">
        <v>23654</v>
      </c>
      <c r="J52" s="108">
        <v>23172</v>
      </c>
      <c r="K52" s="108">
        <v>22691</v>
      </c>
      <c r="L52" s="108">
        <v>21943</v>
      </c>
      <c r="M52" s="109">
        <v>21524</v>
      </c>
    </row>
    <row r="53" spans="2:13" ht="27.75" customHeight="1" thickBot="1" x14ac:dyDescent="0.2">
      <c r="B53" s="1293" t="s">
        <v>44</v>
      </c>
      <c r="C53" s="1294"/>
      <c r="D53" s="113"/>
      <c r="E53" s="1295" t="s">
        <v>45</v>
      </c>
      <c r="F53" s="1295"/>
      <c r="G53" s="1295"/>
      <c r="H53" s="1296"/>
      <c r="I53" s="114">
        <v>6384</v>
      </c>
      <c r="J53" s="115">
        <v>5732</v>
      </c>
      <c r="K53" s="115">
        <v>4753</v>
      </c>
      <c r="L53" s="115">
        <v>4004</v>
      </c>
      <c r="M53" s="116">
        <v>3787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FvmVaBjdi7SwqJIyqLRCTDt3sLtL7MepFZqkAlu8vZNC5Z4NVn0iQ8ypoQM6MFID6OLIP3fuB53KCf4ZLlyg==" saltValue="0mIGRNjkhbn4Mq3huov5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3677</v>
      </c>
      <c r="G55" s="128">
        <v>3799</v>
      </c>
      <c r="H55" s="129">
        <v>3501</v>
      </c>
    </row>
    <row r="56" spans="2:8" ht="52.5" customHeight="1" x14ac:dyDescent="0.15">
      <c r="B56" s="130"/>
      <c r="C56" s="1307" t="s">
        <v>49</v>
      </c>
      <c r="D56" s="1307"/>
      <c r="E56" s="1308"/>
      <c r="F56" s="131">
        <v>399</v>
      </c>
      <c r="G56" s="131">
        <v>410</v>
      </c>
      <c r="H56" s="132">
        <v>449</v>
      </c>
    </row>
    <row r="57" spans="2:8" ht="53.25" customHeight="1" x14ac:dyDescent="0.15">
      <c r="B57" s="130"/>
      <c r="C57" s="1309" t="s">
        <v>50</v>
      </c>
      <c r="D57" s="1309"/>
      <c r="E57" s="1310"/>
      <c r="F57" s="133">
        <v>2186</v>
      </c>
      <c r="G57" s="133">
        <v>2511</v>
      </c>
      <c r="H57" s="134">
        <v>2792</v>
      </c>
    </row>
    <row r="58" spans="2:8" ht="45.75" customHeight="1" x14ac:dyDescent="0.15">
      <c r="B58" s="135"/>
      <c r="C58" s="1297" t="s">
        <v>593</v>
      </c>
      <c r="D58" s="1298"/>
      <c r="E58" s="1299"/>
      <c r="F58" s="136">
        <v>1669</v>
      </c>
      <c r="G58" s="136">
        <v>1663</v>
      </c>
      <c r="H58" s="137">
        <v>1660</v>
      </c>
    </row>
    <row r="59" spans="2:8" ht="45.75" customHeight="1" x14ac:dyDescent="0.15">
      <c r="B59" s="135"/>
      <c r="C59" s="1297" t="s">
        <v>594</v>
      </c>
      <c r="D59" s="1298"/>
      <c r="E59" s="1299"/>
      <c r="F59" s="136">
        <v>335</v>
      </c>
      <c r="G59" s="136">
        <v>488</v>
      </c>
      <c r="H59" s="137">
        <v>622</v>
      </c>
    </row>
    <row r="60" spans="2:8" ht="45.75" customHeight="1" x14ac:dyDescent="0.15">
      <c r="B60" s="135"/>
      <c r="C60" s="1297" t="s">
        <v>595</v>
      </c>
      <c r="D60" s="1298"/>
      <c r="E60" s="1299"/>
      <c r="F60" s="136">
        <v>136</v>
      </c>
      <c r="G60" s="136">
        <v>307</v>
      </c>
      <c r="H60" s="137">
        <v>437</v>
      </c>
    </row>
    <row r="61" spans="2:8" ht="45.75" customHeight="1" x14ac:dyDescent="0.15">
      <c r="B61" s="135"/>
      <c r="C61" s="1297" t="s">
        <v>596</v>
      </c>
      <c r="D61" s="1298"/>
      <c r="E61" s="1299"/>
      <c r="F61" s="136">
        <v>46</v>
      </c>
      <c r="G61" s="136">
        <v>52</v>
      </c>
      <c r="H61" s="137">
        <v>52</v>
      </c>
    </row>
    <row r="62" spans="2:8" ht="45.75" customHeight="1" thickBot="1" x14ac:dyDescent="0.2">
      <c r="B62" s="138"/>
      <c r="C62" s="1300" t="s">
        <v>597</v>
      </c>
      <c r="D62" s="1301"/>
      <c r="E62" s="1302"/>
      <c r="F62" s="139" t="s">
        <v>598</v>
      </c>
      <c r="G62" s="139">
        <v>1</v>
      </c>
      <c r="H62" s="140">
        <v>20</v>
      </c>
    </row>
    <row r="63" spans="2:8" ht="52.5" customHeight="1" thickBot="1" x14ac:dyDescent="0.2">
      <c r="B63" s="141"/>
      <c r="C63" s="1303" t="s">
        <v>51</v>
      </c>
      <c r="D63" s="1303"/>
      <c r="E63" s="1304"/>
      <c r="F63" s="142">
        <v>6262</v>
      </c>
      <c r="G63" s="142">
        <v>6720</v>
      </c>
      <c r="H63" s="143">
        <v>6742</v>
      </c>
    </row>
    <row r="64" spans="2:8" ht="15" customHeight="1" x14ac:dyDescent="0.15"/>
  </sheetData>
  <sheetProtection algorithmName="SHA-512" hashValue="6bEhVr6vdmYl8iytYNHHR2RlS/lnsFBs9p2BVpu6XRt2x/hsIjbf1Zwt7bq1wW8vOsuX7FsdoAh0xtcj+xCyfQ==" saltValue="9U/cQ5SpLanYcbWhMb4W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615</v>
      </c>
      <c r="AO51" s="1316"/>
      <c r="AP51" s="1316"/>
      <c r="AQ51" s="1316"/>
      <c r="AR51" s="1316"/>
      <c r="AS51" s="1316"/>
      <c r="AT51" s="1316"/>
      <c r="AU51" s="1316"/>
      <c r="AV51" s="1316"/>
      <c r="AW51" s="1316"/>
      <c r="AX51" s="1316"/>
      <c r="AY51" s="1316"/>
      <c r="AZ51" s="1316"/>
      <c r="BA51" s="1316"/>
      <c r="BB51" s="1316" t="s">
        <v>616</v>
      </c>
      <c r="BC51" s="1316"/>
      <c r="BD51" s="1316"/>
      <c r="BE51" s="1316"/>
      <c r="BF51" s="1316"/>
      <c r="BG51" s="1316"/>
      <c r="BH51" s="1316"/>
      <c r="BI51" s="1316"/>
      <c r="BJ51" s="1316"/>
      <c r="BK51" s="1316"/>
      <c r="BL51" s="1316"/>
      <c r="BM51" s="1316"/>
      <c r="BN51" s="1316"/>
      <c r="BO51" s="1316"/>
      <c r="BP51" s="1313">
        <v>98</v>
      </c>
      <c r="BQ51" s="1313"/>
      <c r="BR51" s="1313"/>
      <c r="BS51" s="1313"/>
      <c r="BT51" s="1313"/>
      <c r="BU51" s="1313"/>
      <c r="BV51" s="1313"/>
      <c r="BW51" s="1313"/>
      <c r="BX51" s="1313">
        <v>91.6</v>
      </c>
      <c r="BY51" s="1313"/>
      <c r="BZ51" s="1313"/>
      <c r="CA51" s="1313"/>
      <c r="CB51" s="1313"/>
      <c r="CC51" s="1313"/>
      <c r="CD51" s="1313"/>
      <c r="CE51" s="1313"/>
      <c r="CF51" s="1313">
        <v>77.3</v>
      </c>
      <c r="CG51" s="1313"/>
      <c r="CH51" s="1313"/>
      <c r="CI51" s="1313"/>
      <c r="CJ51" s="1313"/>
      <c r="CK51" s="1313"/>
      <c r="CL51" s="1313"/>
      <c r="CM51" s="1313"/>
      <c r="CN51" s="1313">
        <v>65.599999999999994</v>
      </c>
      <c r="CO51" s="1313"/>
      <c r="CP51" s="1313"/>
      <c r="CQ51" s="1313"/>
      <c r="CR51" s="1313"/>
      <c r="CS51" s="1313"/>
      <c r="CT51" s="1313"/>
      <c r="CU51" s="1313"/>
      <c r="CV51" s="1313">
        <v>59.9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617</v>
      </c>
      <c r="BC53" s="1316"/>
      <c r="BD53" s="1316"/>
      <c r="BE53" s="1316"/>
      <c r="BF53" s="1316"/>
      <c r="BG53" s="1316"/>
      <c r="BH53" s="1316"/>
      <c r="BI53" s="1316"/>
      <c r="BJ53" s="1316"/>
      <c r="BK53" s="1316"/>
      <c r="BL53" s="1316"/>
      <c r="BM53" s="1316"/>
      <c r="BN53" s="1316"/>
      <c r="BO53" s="1316"/>
      <c r="BP53" s="1313">
        <v>57.9</v>
      </c>
      <c r="BQ53" s="1313"/>
      <c r="BR53" s="1313"/>
      <c r="BS53" s="1313"/>
      <c r="BT53" s="1313"/>
      <c r="BU53" s="1313"/>
      <c r="BV53" s="1313"/>
      <c r="BW53" s="1313"/>
      <c r="BX53" s="1313">
        <v>58.3</v>
      </c>
      <c r="BY53" s="1313"/>
      <c r="BZ53" s="1313"/>
      <c r="CA53" s="1313"/>
      <c r="CB53" s="1313"/>
      <c r="CC53" s="1313"/>
      <c r="CD53" s="1313"/>
      <c r="CE53" s="1313"/>
      <c r="CF53" s="1313">
        <v>60.3</v>
      </c>
      <c r="CG53" s="1313"/>
      <c r="CH53" s="1313"/>
      <c r="CI53" s="1313"/>
      <c r="CJ53" s="1313"/>
      <c r="CK53" s="1313"/>
      <c r="CL53" s="1313"/>
      <c r="CM53" s="1313"/>
      <c r="CN53" s="1313">
        <v>62.1</v>
      </c>
      <c r="CO53" s="1313"/>
      <c r="CP53" s="1313"/>
      <c r="CQ53" s="1313"/>
      <c r="CR53" s="1313"/>
      <c r="CS53" s="1313"/>
      <c r="CT53" s="1313"/>
      <c r="CU53" s="1313"/>
      <c r="CV53" s="1313">
        <v>63.1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618</v>
      </c>
      <c r="AO55" s="1317"/>
      <c r="AP55" s="1317"/>
      <c r="AQ55" s="1317"/>
      <c r="AR55" s="1317"/>
      <c r="AS55" s="1317"/>
      <c r="AT55" s="1317"/>
      <c r="AU55" s="1317"/>
      <c r="AV55" s="1317"/>
      <c r="AW55" s="1317"/>
      <c r="AX55" s="1317"/>
      <c r="AY55" s="1317"/>
      <c r="AZ55" s="1317"/>
      <c r="BA55" s="1317"/>
      <c r="BB55" s="1316" t="s">
        <v>616</v>
      </c>
      <c r="BC55" s="1316"/>
      <c r="BD55" s="1316"/>
      <c r="BE55" s="1316"/>
      <c r="BF55" s="1316"/>
      <c r="BG55" s="1316"/>
      <c r="BH55" s="1316"/>
      <c r="BI55" s="1316"/>
      <c r="BJ55" s="1316"/>
      <c r="BK55" s="1316"/>
      <c r="BL55" s="1316"/>
      <c r="BM55" s="1316"/>
      <c r="BN55" s="1316"/>
      <c r="BO55" s="1316"/>
      <c r="BP55" s="1313">
        <v>44.9</v>
      </c>
      <c r="BQ55" s="1313"/>
      <c r="BR55" s="1313"/>
      <c r="BS55" s="1313"/>
      <c r="BT55" s="1313"/>
      <c r="BU55" s="1313"/>
      <c r="BV55" s="1313"/>
      <c r="BW55" s="1313"/>
      <c r="BX55" s="1313">
        <v>40.799999999999997</v>
      </c>
      <c r="BY55" s="1313"/>
      <c r="BZ55" s="1313"/>
      <c r="CA55" s="1313"/>
      <c r="CB55" s="1313"/>
      <c r="CC55" s="1313"/>
      <c r="CD55" s="1313"/>
      <c r="CE55" s="1313"/>
      <c r="CF55" s="1313">
        <v>38.5</v>
      </c>
      <c r="CG55" s="1313"/>
      <c r="CH55" s="1313"/>
      <c r="CI55" s="1313"/>
      <c r="CJ55" s="1313"/>
      <c r="CK55" s="1313"/>
      <c r="CL55" s="1313"/>
      <c r="CM55" s="1313"/>
      <c r="CN55" s="1313">
        <v>35.5</v>
      </c>
      <c r="CO55" s="1313"/>
      <c r="CP55" s="1313"/>
      <c r="CQ55" s="1313"/>
      <c r="CR55" s="1313"/>
      <c r="CS55" s="1313"/>
      <c r="CT55" s="1313"/>
      <c r="CU55" s="1313"/>
      <c r="CV55" s="1313">
        <v>13.5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617</v>
      </c>
      <c r="BC57" s="1316"/>
      <c r="BD57" s="1316"/>
      <c r="BE57" s="1316"/>
      <c r="BF57" s="1316"/>
      <c r="BG57" s="1316"/>
      <c r="BH57" s="1316"/>
      <c r="BI57" s="1316"/>
      <c r="BJ57" s="1316"/>
      <c r="BK57" s="1316"/>
      <c r="BL57" s="1316"/>
      <c r="BM57" s="1316"/>
      <c r="BN57" s="1316"/>
      <c r="BO57" s="1316"/>
      <c r="BP57" s="1313">
        <v>62.6</v>
      </c>
      <c r="BQ57" s="1313"/>
      <c r="BR57" s="1313"/>
      <c r="BS57" s="1313"/>
      <c r="BT57" s="1313"/>
      <c r="BU57" s="1313"/>
      <c r="BV57" s="1313"/>
      <c r="BW57" s="1313"/>
      <c r="BX57" s="1313">
        <v>63.5</v>
      </c>
      <c r="BY57" s="1313"/>
      <c r="BZ57" s="1313"/>
      <c r="CA57" s="1313"/>
      <c r="CB57" s="1313"/>
      <c r="CC57" s="1313"/>
      <c r="CD57" s="1313"/>
      <c r="CE57" s="1313"/>
      <c r="CF57" s="1313">
        <v>65.3</v>
      </c>
      <c r="CG57" s="1313"/>
      <c r="CH57" s="1313"/>
      <c r="CI57" s="1313"/>
      <c r="CJ57" s="1313"/>
      <c r="CK57" s="1313"/>
      <c r="CL57" s="1313"/>
      <c r="CM57" s="1313"/>
      <c r="CN57" s="1313">
        <v>65.7</v>
      </c>
      <c r="CO57" s="1313"/>
      <c r="CP57" s="1313"/>
      <c r="CQ57" s="1313"/>
      <c r="CR57" s="1313"/>
      <c r="CS57" s="1313"/>
      <c r="CT57" s="1313"/>
      <c r="CU57" s="1313"/>
      <c r="CV57" s="1313">
        <v>65.3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615</v>
      </c>
      <c r="AO73" s="1316"/>
      <c r="AP73" s="1316"/>
      <c r="AQ73" s="1316"/>
      <c r="AR73" s="1316"/>
      <c r="AS73" s="1316"/>
      <c r="AT73" s="1316"/>
      <c r="AU73" s="1316"/>
      <c r="AV73" s="1316"/>
      <c r="AW73" s="1316"/>
      <c r="AX73" s="1316"/>
      <c r="AY73" s="1316"/>
      <c r="AZ73" s="1316"/>
      <c r="BA73" s="1316"/>
      <c r="BB73" s="1316" t="s">
        <v>616</v>
      </c>
      <c r="BC73" s="1316"/>
      <c r="BD73" s="1316"/>
      <c r="BE73" s="1316"/>
      <c r="BF73" s="1316"/>
      <c r="BG73" s="1316"/>
      <c r="BH73" s="1316"/>
      <c r="BI73" s="1316"/>
      <c r="BJ73" s="1316"/>
      <c r="BK73" s="1316"/>
      <c r="BL73" s="1316"/>
      <c r="BM73" s="1316"/>
      <c r="BN73" s="1316"/>
      <c r="BO73" s="1316"/>
      <c r="BP73" s="1313">
        <v>98</v>
      </c>
      <c r="BQ73" s="1313"/>
      <c r="BR73" s="1313"/>
      <c r="BS73" s="1313"/>
      <c r="BT73" s="1313"/>
      <c r="BU73" s="1313"/>
      <c r="BV73" s="1313"/>
      <c r="BW73" s="1313"/>
      <c r="BX73" s="1313">
        <v>91.6</v>
      </c>
      <c r="BY73" s="1313"/>
      <c r="BZ73" s="1313"/>
      <c r="CA73" s="1313"/>
      <c r="CB73" s="1313"/>
      <c r="CC73" s="1313"/>
      <c r="CD73" s="1313"/>
      <c r="CE73" s="1313"/>
      <c r="CF73" s="1313">
        <v>77.3</v>
      </c>
      <c r="CG73" s="1313"/>
      <c r="CH73" s="1313"/>
      <c r="CI73" s="1313"/>
      <c r="CJ73" s="1313"/>
      <c r="CK73" s="1313"/>
      <c r="CL73" s="1313"/>
      <c r="CM73" s="1313"/>
      <c r="CN73" s="1313">
        <v>65.599999999999994</v>
      </c>
      <c r="CO73" s="1313"/>
      <c r="CP73" s="1313"/>
      <c r="CQ73" s="1313"/>
      <c r="CR73" s="1313"/>
      <c r="CS73" s="1313"/>
      <c r="CT73" s="1313"/>
      <c r="CU73" s="1313"/>
      <c r="CV73" s="1313">
        <v>59.9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621</v>
      </c>
      <c r="BC75" s="1316"/>
      <c r="BD75" s="1316"/>
      <c r="BE75" s="1316"/>
      <c r="BF75" s="1316"/>
      <c r="BG75" s="1316"/>
      <c r="BH75" s="1316"/>
      <c r="BI75" s="1316"/>
      <c r="BJ75" s="1316"/>
      <c r="BK75" s="1316"/>
      <c r="BL75" s="1316"/>
      <c r="BM75" s="1316"/>
      <c r="BN75" s="1316"/>
      <c r="BO75" s="1316"/>
      <c r="BP75" s="1313">
        <v>10</v>
      </c>
      <c r="BQ75" s="1313"/>
      <c r="BR75" s="1313"/>
      <c r="BS75" s="1313"/>
      <c r="BT75" s="1313"/>
      <c r="BU75" s="1313"/>
      <c r="BV75" s="1313"/>
      <c r="BW75" s="1313"/>
      <c r="BX75" s="1313">
        <v>9.1999999999999993</v>
      </c>
      <c r="BY75" s="1313"/>
      <c r="BZ75" s="1313"/>
      <c r="CA75" s="1313"/>
      <c r="CB75" s="1313"/>
      <c r="CC75" s="1313"/>
      <c r="CD75" s="1313"/>
      <c r="CE75" s="1313"/>
      <c r="CF75" s="1313">
        <v>9.5</v>
      </c>
      <c r="CG75" s="1313"/>
      <c r="CH75" s="1313"/>
      <c r="CI75" s="1313"/>
      <c r="CJ75" s="1313"/>
      <c r="CK75" s="1313"/>
      <c r="CL75" s="1313"/>
      <c r="CM75" s="1313"/>
      <c r="CN75" s="1313">
        <v>9.6</v>
      </c>
      <c r="CO75" s="1313"/>
      <c r="CP75" s="1313"/>
      <c r="CQ75" s="1313"/>
      <c r="CR75" s="1313"/>
      <c r="CS75" s="1313"/>
      <c r="CT75" s="1313"/>
      <c r="CU75" s="1313"/>
      <c r="CV75" s="1313">
        <v>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618</v>
      </c>
      <c r="AO77" s="1317"/>
      <c r="AP77" s="1317"/>
      <c r="AQ77" s="1317"/>
      <c r="AR77" s="1317"/>
      <c r="AS77" s="1317"/>
      <c r="AT77" s="1317"/>
      <c r="AU77" s="1317"/>
      <c r="AV77" s="1317"/>
      <c r="AW77" s="1317"/>
      <c r="AX77" s="1317"/>
      <c r="AY77" s="1317"/>
      <c r="AZ77" s="1317"/>
      <c r="BA77" s="1317"/>
      <c r="BB77" s="1316" t="s">
        <v>616</v>
      </c>
      <c r="BC77" s="1316"/>
      <c r="BD77" s="1316"/>
      <c r="BE77" s="1316"/>
      <c r="BF77" s="1316"/>
      <c r="BG77" s="1316"/>
      <c r="BH77" s="1316"/>
      <c r="BI77" s="1316"/>
      <c r="BJ77" s="1316"/>
      <c r="BK77" s="1316"/>
      <c r="BL77" s="1316"/>
      <c r="BM77" s="1316"/>
      <c r="BN77" s="1316"/>
      <c r="BO77" s="1316"/>
      <c r="BP77" s="1313">
        <v>44.9</v>
      </c>
      <c r="BQ77" s="1313"/>
      <c r="BR77" s="1313"/>
      <c r="BS77" s="1313"/>
      <c r="BT77" s="1313"/>
      <c r="BU77" s="1313"/>
      <c r="BV77" s="1313"/>
      <c r="BW77" s="1313"/>
      <c r="BX77" s="1313">
        <v>40.799999999999997</v>
      </c>
      <c r="BY77" s="1313"/>
      <c r="BZ77" s="1313"/>
      <c r="CA77" s="1313"/>
      <c r="CB77" s="1313"/>
      <c r="CC77" s="1313"/>
      <c r="CD77" s="1313"/>
      <c r="CE77" s="1313"/>
      <c r="CF77" s="1313">
        <v>38.5</v>
      </c>
      <c r="CG77" s="1313"/>
      <c r="CH77" s="1313"/>
      <c r="CI77" s="1313"/>
      <c r="CJ77" s="1313"/>
      <c r="CK77" s="1313"/>
      <c r="CL77" s="1313"/>
      <c r="CM77" s="1313"/>
      <c r="CN77" s="1313">
        <v>35.5</v>
      </c>
      <c r="CO77" s="1313"/>
      <c r="CP77" s="1313"/>
      <c r="CQ77" s="1313"/>
      <c r="CR77" s="1313"/>
      <c r="CS77" s="1313"/>
      <c r="CT77" s="1313"/>
      <c r="CU77" s="1313"/>
      <c r="CV77" s="1313">
        <v>13.5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621</v>
      </c>
      <c r="BC79" s="1316"/>
      <c r="BD79" s="1316"/>
      <c r="BE79" s="1316"/>
      <c r="BF79" s="1316"/>
      <c r="BG79" s="1316"/>
      <c r="BH79" s="1316"/>
      <c r="BI79" s="1316"/>
      <c r="BJ79" s="1316"/>
      <c r="BK79" s="1316"/>
      <c r="BL79" s="1316"/>
      <c r="BM79" s="1316"/>
      <c r="BN79" s="1316"/>
      <c r="BO79" s="1316"/>
      <c r="BP79" s="1313">
        <v>9.1</v>
      </c>
      <c r="BQ79" s="1313"/>
      <c r="BR79" s="1313"/>
      <c r="BS79" s="1313"/>
      <c r="BT79" s="1313"/>
      <c r="BU79" s="1313"/>
      <c r="BV79" s="1313"/>
      <c r="BW79" s="1313"/>
      <c r="BX79" s="1313">
        <v>8.9</v>
      </c>
      <c r="BY79" s="1313"/>
      <c r="BZ79" s="1313"/>
      <c r="CA79" s="1313"/>
      <c r="CB79" s="1313"/>
      <c r="CC79" s="1313"/>
      <c r="CD79" s="1313"/>
      <c r="CE79" s="1313"/>
      <c r="CF79" s="1313">
        <v>8.9</v>
      </c>
      <c r="CG79" s="1313"/>
      <c r="CH79" s="1313"/>
      <c r="CI79" s="1313"/>
      <c r="CJ79" s="1313"/>
      <c r="CK79" s="1313"/>
      <c r="CL79" s="1313"/>
      <c r="CM79" s="1313"/>
      <c r="CN79" s="1313">
        <v>8.8000000000000007</v>
      </c>
      <c r="CO79" s="1313"/>
      <c r="CP79" s="1313"/>
      <c r="CQ79" s="1313"/>
      <c r="CR79" s="1313"/>
      <c r="CS79" s="1313"/>
      <c r="CT79" s="1313"/>
      <c r="CU79" s="1313"/>
      <c r="CV79" s="1313">
        <v>8.3000000000000007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9vdP2A7QSYkD2drm6D0MK+hIWgkAsyG/5uiBvIUm8x+w18p1SQleQkoy4kkuZK//hjXQ14RwD7XgmtU3jyuSw==" saltValue="Q8Ur9Nvocz+FT5Ub7saRr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NbxiAsZF5bb9xXzxeRK0V8L3BPN8aDUiKgMt8Dvie6SdJ9p03dVwVSrF4/i9GngSBp7CqHoDIaNLioSu+ZXZ8A==" saltValue="eJIIe0k2MeJC6dPo3pBd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Nn5qhhn4NENkf9XCB5QzU93N/2O9EbALHlBZHmU1G85WwJfV1wQye2tFiXgjlXYnQYZ5k2iRnjy+/aOCtS/WcA==" saltValue="HC42j5hr4kysxWYbrS+E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117407</v>
      </c>
      <c r="E3" s="162"/>
      <c r="F3" s="163">
        <v>115123</v>
      </c>
      <c r="G3" s="164"/>
      <c r="H3" s="165"/>
    </row>
    <row r="4" spans="1:8" x14ac:dyDescent="0.15">
      <c r="A4" s="166"/>
      <c r="B4" s="167"/>
      <c r="C4" s="168"/>
      <c r="D4" s="169">
        <v>82464</v>
      </c>
      <c r="E4" s="170"/>
      <c r="F4" s="171">
        <v>46026</v>
      </c>
      <c r="G4" s="172"/>
      <c r="H4" s="173"/>
    </row>
    <row r="5" spans="1:8" x14ac:dyDescent="0.15">
      <c r="A5" s="154" t="s">
        <v>561</v>
      </c>
      <c r="B5" s="159"/>
      <c r="C5" s="160"/>
      <c r="D5" s="161">
        <v>128063</v>
      </c>
      <c r="E5" s="162"/>
      <c r="F5" s="163">
        <v>98899</v>
      </c>
      <c r="G5" s="164"/>
      <c r="H5" s="165"/>
    </row>
    <row r="6" spans="1:8" x14ac:dyDescent="0.15">
      <c r="A6" s="166"/>
      <c r="B6" s="167"/>
      <c r="C6" s="168"/>
      <c r="D6" s="169">
        <v>95838</v>
      </c>
      <c r="E6" s="170"/>
      <c r="F6" s="171">
        <v>43734</v>
      </c>
      <c r="G6" s="172"/>
      <c r="H6" s="173"/>
    </row>
    <row r="7" spans="1:8" x14ac:dyDescent="0.15">
      <c r="A7" s="154" t="s">
        <v>562</v>
      </c>
      <c r="B7" s="159"/>
      <c r="C7" s="160"/>
      <c r="D7" s="161">
        <v>121082</v>
      </c>
      <c r="E7" s="162"/>
      <c r="F7" s="163">
        <v>96462</v>
      </c>
      <c r="G7" s="164"/>
      <c r="H7" s="165"/>
    </row>
    <row r="8" spans="1:8" x14ac:dyDescent="0.15">
      <c r="A8" s="166"/>
      <c r="B8" s="167"/>
      <c r="C8" s="168"/>
      <c r="D8" s="169">
        <v>91744</v>
      </c>
      <c r="E8" s="170"/>
      <c r="F8" s="171">
        <v>39886</v>
      </c>
      <c r="G8" s="172"/>
      <c r="H8" s="173"/>
    </row>
    <row r="9" spans="1:8" x14ac:dyDescent="0.15">
      <c r="A9" s="154" t="s">
        <v>563</v>
      </c>
      <c r="B9" s="159"/>
      <c r="C9" s="160"/>
      <c r="D9" s="161">
        <v>109484</v>
      </c>
      <c r="E9" s="162"/>
      <c r="F9" s="163">
        <v>83103</v>
      </c>
      <c r="G9" s="164"/>
      <c r="H9" s="165"/>
    </row>
    <row r="10" spans="1:8" x14ac:dyDescent="0.15">
      <c r="A10" s="166"/>
      <c r="B10" s="167"/>
      <c r="C10" s="168"/>
      <c r="D10" s="169">
        <v>80322</v>
      </c>
      <c r="E10" s="170"/>
      <c r="F10" s="171">
        <v>41378</v>
      </c>
      <c r="G10" s="172"/>
      <c r="H10" s="173"/>
    </row>
    <row r="11" spans="1:8" x14ac:dyDescent="0.15">
      <c r="A11" s="154" t="s">
        <v>564</v>
      </c>
      <c r="B11" s="159"/>
      <c r="C11" s="160"/>
      <c r="D11" s="161">
        <v>144539</v>
      </c>
      <c r="E11" s="162"/>
      <c r="F11" s="163">
        <v>84459</v>
      </c>
      <c r="G11" s="164"/>
      <c r="H11" s="165"/>
    </row>
    <row r="12" spans="1:8" x14ac:dyDescent="0.15">
      <c r="A12" s="166"/>
      <c r="B12" s="167"/>
      <c r="C12" s="174"/>
      <c r="D12" s="169">
        <v>99919</v>
      </c>
      <c r="E12" s="170"/>
      <c r="F12" s="171">
        <v>47314</v>
      </c>
      <c r="G12" s="172"/>
      <c r="H12" s="173"/>
    </row>
    <row r="13" spans="1:8" x14ac:dyDescent="0.15">
      <c r="A13" s="154"/>
      <c r="B13" s="159"/>
      <c r="C13" s="175"/>
      <c r="D13" s="176">
        <v>124115</v>
      </c>
      <c r="E13" s="177"/>
      <c r="F13" s="178">
        <v>95609</v>
      </c>
      <c r="G13" s="179"/>
      <c r="H13" s="165"/>
    </row>
    <row r="14" spans="1:8" x14ac:dyDescent="0.15">
      <c r="A14" s="166"/>
      <c r="B14" s="167"/>
      <c r="C14" s="168"/>
      <c r="D14" s="169">
        <v>90057</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4.16</v>
      </c>
      <c r="C19" s="180">
        <f>ROUND(VALUE(SUBSTITUTE(実質収支比率等に係る経年分析!G$48,"▲","-")),2)</f>
        <v>3.69</v>
      </c>
      <c r="D19" s="180">
        <f>ROUND(VALUE(SUBSTITUTE(実質収支比率等に係る経年分析!H$48,"▲","-")),2)</f>
        <v>4.91</v>
      </c>
      <c r="E19" s="180">
        <f>ROUND(VALUE(SUBSTITUTE(実質収支比率等に係る経年分析!I$48,"▲","-")),2)</f>
        <v>4.25</v>
      </c>
      <c r="F19" s="180">
        <f>ROUND(VALUE(SUBSTITUTE(実質収支比率等に係る経年分析!J$48,"▲","-")),2)</f>
        <v>3.75</v>
      </c>
    </row>
    <row r="20" spans="1:11" x14ac:dyDescent="0.15">
      <c r="A20" s="180" t="s">
        <v>55</v>
      </c>
      <c r="B20" s="180">
        <f>ROUND(VALUE(SUBSTITUTE(実質収支比率等に係る経年分析!F$47,"▲","-")),2)</f>
        <v>37.92</v>
      </c>
      <c r="C20" s="180">
        <f>ROUND(VALUE(SUBSTITUTE(実質収支比率等に係る経年分析!G$47,"▲","-")),2)</f>
        <v>40.1</v>
      </c>
      <c r="D20" s="180">
        <f>ROUND(VALUE(SUBSTITUTE(実質収支比率等に係る経年分析!H$47,"▲","-")),2)</f>
        <v>44.07</v>
      </c>
      <c r="E20" s="180">
        <f>ROUND(VALUE(SUBSTITUTE(実質収支比率等に係る経年分析!I$47,"▲","-")),2)</f>
        <v>46.01</v>
      </c>
      <c r="F20" s="180">
        <f>ROUND(VALUE(SUBSTITUTE(実質収支比率等に係る経年分析!J$47,"▲","-")),2)</f>
        <v>41.15</v>
      </c>
    </row>
    <row r="21" spans="1:11" x14ac:dyDescent="0.15">
      <c r="A21" s="180" t="s">
        <v>56</v>
      </c>
      <c r="B21" s="180">
        <f>IF(ISNUMBER(VALUE(SUBSTITUTE(実質収支比率等に係る経年分析!F$49,"▲","-"))),ROUND(VALUE(SUBSTITUTE(実質収支比率等に係る経年分析!F$49,"▲","-")),2),NA())</f>
        <v>4.55</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8.42</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-5.85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矢田川憩いの村事業特別会計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公立香住病院事業企業会計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下水道事業企業会計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水道事業企業会計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4.9000000000000004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2042</v>
      </c>
      <c r="E42" s="182"/>
      <c r="F42" s="182"/>
      <c r="G42" s="182">
        <f>'実質公債費比率（分子）の構造'!L$52</f>
        <v>2168</v>
      </c>
      <c r="H42" s="182"/>
      <c r="I42" s="182"/>
      <c r="J42" s="182">
        <f>'実質公債費比率（分子）の構造'!M$52</f>
        <v>2232</v>
      </c>
      <c r="K42" s="182"/>
      <c r="L42" s="182"/>
      <c r="M42" s="182">
        <f>'実質公債費比率（分子）の構造'!N$52</f>
        <v>2175</v>
      </c>
      <c r="N42" s="182"/>
      <c r="O42" s="182"/>
      <c r="P42" s="182">
        <f>'実質公債費比率（分子）の構造'!O$52</f>
        <v>2199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23</v>
      </c>
      <c r="I45" s="182"/>
      <c r="J45" s="182"/>
      <c r="K45" s="182">
        <f>'実質公債費比率（分子）の構造'!N$49</f>
        <v>27</v>
      </c>
      <c r="L45" s="182"/>
      <c r="M45" s="182"/>
      <c r="N45" s="182">
        <f>'実質公債費比率（分子）の構造'!O$49</f>
        <v>18</v>
      </c>
      <c r="O45" s="182"/>
      <c r="P45" s="182"/>
    </row>
    <row r="46" spans="1:16" x14ac:dyDescent="0.15">
      <c r="A46" s="182" t="s">
        <v>67</v>
      </c>
      <c r="B46" s="182">
        <f>'実質公債費比率（分子）の構造'!K$48</f>
        <v>821</v>
      </c>
      <c r="C46" s="182"/>
      <c r="D46" s="182"/>
      <c r="E46" s="182">
        <f>'実質公債費比率（分子）の構造'!L$48</f>
        <v>787</v>
      </c>
      <c r="F46" s="182"/>
      <c r="G46" s="182"/>
      <c r="H46" s="182">
        <f>'実質公債費比率（分子）の構造'!M$48</f>
        <v>779</v>
      </c>
      <c r="I46" s="182"/>
      <c r="J46" s="182"/>
      <c r="K46" s="182">
        <f>'実質公債費比率（分子）の構造'!N$48</f>
        <v>741</v>
      </c>
      <c r="L46" s="182"/>
      <c r="M46" s="182"/>
      <c r="N46" s="182">
        <f>'実質公債費比率（分子）の構造'!O$48</f>
        <v>852</v>
      </c>
      <c r="O46" s="182"/>
      <c r="P46" s="182"/>
    </row>
    <row r="47" spans="1:16" x14ac:dyDescent="0.15">
      <c r="A47" s="182" t="s">
        <v>68</v>
      </c>
      <c r="B47" s="182">
        <f>'実質公債費比率（分子）の構造'!K$47</f>
        <v>27</v>
      </c>
      <c r="C47" s="182"/>
      <c r="D47" s="182"/>
      <c r="E47" s="182">
        <f>'実質公債費比率（分子）の構造'!L$47</f>
        <v>23</v>
      </c>
      <c r="F47" s="182"/>
      <c r="G47" s="182"/>
      <c r="H47" s="182">
        <f>'実質公債費比率（分子）の構造'!M$47</f>
        <v>23</v>
      </c>
      <c r="I47" s="182"/>
      <c r="J47" s="182"/>
      <c r="K47" s="182">
        <f>'実質公債費比率（分子）の構造'!N$47</f>
        <v>23</v>
      </c>
      <c r="L47" s="182"/>
      <c r="M47" s="182"/>
      <c r="N47" s="182">
        <f>'実質公債費比率（分子）の構造'!O$47</f>
        <v>23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1747</v>
      </c>
      <c r="C49" s="182"/>
      <c r="D49" s="182"/>
      <c r="E49" s="182">
        <f>'実質公債費比率（分子）の構造'!L$45</f>
        <v>1928</v>
      </c>
      <c r="F49" s="182"/>
      <c r="G49" s="182"/>
      <c r="H49" s="182">
        <f>'実質公債費比率（分子）の構造'!M$45</f>
        <v>2048</v>
      </c>
      <c r="I49" s="182"/>
      <c r="J49" s="182"/>
      <c r="K49" s="182">
        <f>'実質公債費比率（分子）の構造'!N$45</f>
        <v>1934</v>
      </c>
      <c r="L49" s="182"/>
      <c r="M49" s="182"/>
      <c r="N49" s="182">
        <f>'実質公債費比率（分子）の構造'!O$45</f>
        <v>1913</v>
      </c>
      <c r="O49" s="182"/>
      <c r="P49" s="182"/>
    </row>
    <row r="50" spans="1:16" x14ac:dyDescent="0.15">
      <c r="A50" s="182" t="s">
        <v>71</v>
      </c>
      <c r="B50" s="182" t="e">
        <f>NA()</f>
        <v>#N/A</v>
      </c>
      <c r="C50" s="182">
        <f>IF(ISNUMBER('実質公債費比率（分子）の構造'!K$53),'実質公債費比率（分子）の構造'!K$53,NA())</f>
        <v>570</v>
      </c>
      <c r="D50" s="182" t="e">
        <f>NA()</f>
        <v>#N/A</v>
      </c>
      <c r="E50" s="182" t="e">
        <f>NA()</f>
        <v>#N/A</v>
      </c>
      <c r="F50" s="182">
        <f>IF(ISNUMBER('実質公債費比率（分子）の構造'!L$53),'実質公債費比率（分子）の構造'!L$53,NA())</f>
        <v>587</v>
      </c>
      <c r="G50" s="182" t="e">
        <f>NA()</f>
        <v>#N/A</v>
      </c>
      <c r="H50" s="182" t="e">
        <f>NA()</f>
        <v>#N/A</v>
      </c>
      <c r="I50" s="182">
        <f>IF(ISNUMBER('実質公債費比率（分子）の構造'!M$53),'実質公債費比率（分子）の構造'!M$53,NA())</f>
        <v>642</v>
      </c>
      <c r="J50" s="182" t="e">
        <f>NA()</f>
        <v>#N/A</v>
      </c>
      <c r="K50" s="182" t="e">
        <f>NA()</f>
        <v>#N/A</v>
      </c>
      <c r="L50" s="182">
        <f>IF(ISNUMBER('実質公債費比率（分子）の構造'!N$53),'実質公債費比率（分子）の構造'!N$53,NA())</f>
        <v>551</v>
      </c>
      <c r="M50" s="182" t="e">
        <f>NA()</f>
        <v>#N/A</v>
      </c>
      <c r="N50" s="182" t="e">
        <f>NA()</f>
        <v>#N/A</v>
      </c>
      <c r="O50" s="182">
        <f>IF(ISNUMBER('実質公債費比率（分子）の構造'!O$53),'実質公債費比率（分子）の構造'!O$53,NA())</f>
        <v>607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23654</v>
      </c>
      <c r="E56" s="181"/>
      <c r="F56" s="181"/>
      <c r="G56" s="181">
        <f>'将来負担比率（分子）の構造'!J$52</f>
        <v>23172</v>
      </c>
      <c r="H56" s="181"/>
      <c r="I56" s="181"/>
      <c r="J56" s="181">
        <f>'将来負担比率（分子）の構造'!K$52</f>
        <v>22691</v>
      </c>
      <c r="K56" s="181"/>
      <c r="L56" s="181"/>
      <c r="M56" s="181">
        <f>'将来負担比率（分子）の構造'!L$52</f>
        <v>21943</v>
      </c>
      <c r="N56" s="181"/>
      <c r="O56" s="181"/>
      <c r="P56" s="181">
        <f>'将来負担比率（分子）の構造'!M$52</f>
        <v>21524</v>
      </c>
    </row>
    <row r="57" spans="1:16" x14ac:dyDescent="0.15">
      <c r="A57" s="181" t="s">
        <v>42</v>
      </c>
      <c r="B57" s="181"/>
      <c r="C57" s="181"/>
      <c r="D57" s="181">
        <f>'将来負担比率（分子）の構造'!I$51</f>
        <v>90</v>
      </c>
      <c r="E57" s="181"/>
      <c r="F57" s="181"/>
      <c r="G57" s="181">
        <f>'将来負担比率（分子）の構造'!J$51</f>
        <v>65</v>
      </c>
      <c r="H57" s="181"/>
      <c r="I57" s="181"/>
      <c r="J57" s="181">
        <f>'将来負担比率（分子）の構造'!K$51</f>
        <v>40</v>
      </c>
      <c r="K57" s="181"/>
      <c r="L57" s="181"/>
      <c r="M57" s="181">
        <f>'将来負担比率（分子）の構造'!L$51</f>
        <v>33</v>
      </c>
      <c r="N57" s="181"/>
      <c r="O57" s="181"/>
      <c r="P57" s="181">
        <f>'将来負担比率（分子）の構造'!M$51</f>
        <v>34</v>
      </c>
    </row>
    <row r="58" spans="1:16" x14ac:dyDescent="0.15">
      <c r="A58" s="181" t="s">
        <v>41</v>
      </c>
      <c r="B58" s="181"/>
      <c r="C58" s="181"/>
      <c r="D58" s="181">
        <f>'将来負担比率（分子）の構造'!I$50</f>
        <v>4853</v>
      </c>
      <c r="E58" s="181"/>
      <c r="F58" s="181"/>
      <c r="G58" s="181">
        <f>'将来負担比率（分子）の構造'!J$50</f>
        <v>5353</v>
      </c>
      <c r="H58" s="181"/>
      <c r="I58" s="181"/>
      <c r="J58" s="181">
        <f>'将来負担比率（分子）の構造'!K$50</f>
        <v>5631</v>
      </c>
      <c r="K58" s="181"/>
      <c r="L58" s="181"/>
      <c r="M58" s="181">
        <f>'将来負担比率（分子）の構造'!L$50</f>
        <v>6215</v>
      </c>
      <c r="N58" s="181"/>
      <c r="O58" s="181"/>
      <c r="P58" s="181">
        <f>'将来負担比率（分子）の構造'!M$50</f>
        <v>6418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2348</v>
      </c>
      <c r="C62" s="181"/>
      <c r="D62" s="181"/>
      <c r="E62" s="181">
        <f>'将来負担比率（分子）の構造'!J$45</f>
        <v>2282</v>
      </c>
      <c r="F62" s="181"/>
      <c r="G62" s="181"/>
      <c r="H62" s="181">
        <f>'将来負担比率（分子）の構造'!K$45</f>
        <v>2205</v>
      </c>
      <c r="I62" s="181"/>
      <c r="J62" s="181"/>
      <c r="K62" s="181">
        <f>'将来負担比率（分子）の構造'!L$45</f>
        <v>2155</v>
      </c>
      <c r="L62" s="181"/>
      <c r="M62" s="181"/>
      <c r="N62" s="181">
        <f>'将来負担比率（分子）の構造'!M$45</f>
        <v>2140</v>
      </c>
      <c r="O62" s="181"/>
      <c r="P62" s="181"/>
    </row>
    <row r="63" spans="1:16" x14ac:dyDescent="0.15">
      <c r="A63" s="181" t="s">
        <v>34</v>
      </c>
      <c r="B63" s="181">
        <f>'将来負担比率（分子）の構造'!I$44</f>
        <v>116</v>
      </c>
      <c r="C63" s="181"/>
      <c r="D63" s="181"/>
      <c r="E63" s="181">
        <f>'将来負担比率（分子）の構造'!J$44</f>
        <v>118</v>
      </c>
      <c r="F63" s="181"/>
      <c r="G63" s="181"/>
      <c r="H63" s="181">
        <f>'将来負担比率（分子）の構造'!K$44</f>
        <v>139</v>
      </c>
      <c r="I63" s="181"/>
      <c r="J63" s="181"/>
      <c r="K63" s="181">
        <f>'将来負担比率（分子）の構造'!L$44</f>
        <v>149</v>
      </c>
      <c r="L63" s="181"/>
      <c r="M63" s="181"/>
      <c r="N63" s="181">
        <f>'将来負担比率（分子）の構造'!M$44</f>
        <v>148</v>
      </c>
      <c r="O63" s="181"/>
      <c r="P63" s="181"/>
    </row>
    <row r="64" spans="1:16" x14ac:dyDescent="0.15">
      <c r="A64" s="181" t="s">
        <v>33</v>
      </c>
      <c r="B64" s="181">
        <f>'将来負担比率（分子）の構造'!I$43</f>
        <v>12511</v>
      </c>
      <c r="C64" s="181"/>
      <c r="D64" s="181"/>
      <c r="E64" s="181">
        <f>'将来負担比率（分子）の構造'!J$43</f>
        <v>11713</v>
      </c>
      <c r="F64" s="181"/>
      <c r="G64" s="181"/>
      <c r="H64" s="181">
        <f>'将来負担比率（分子）の構造'!K$43</f>
        <v>10969</v>
      </c>
      <c r="I64" s="181"/>
      <c r="J64" s="181"/>
      <c r="K64" s="181">
        <f>'将来負担比率（分子）の構造'!L$43</f>
        <v>10184</v>
      </c>
      <c r="L64" s="181"/>
      <c r="M64" s="181"/>
      <c r="N64" s="181">
        <f>'将来負担比率（分子）の構造'!M$43</f>
        <v>9530</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20002</v>
      </c>
      <c r="C66" s="181"/>
      <c r="D66" s="181"/>
      <c r="E66" s="181">
        <f>'将来負担比率（分子）の構造'!J$41</f>
        <v>20206</v>
      </c>
      <c r="F66" s="181"/>
      <c r="G66" s="181"/>
      <c r="H66" s="181">
        <f>'将来負担比率（分子）の構造'!K$41</f>
        <v>19800</v>
      </c>
      <c r="I66" s="181"/>
      <c r="J66" s="181"/>
      <c r="K66" s="181">
        <f>'将来負担比率（分子）の構造'!L$41</f>
        <v>19705</v>
      </c>
      <c r="L66" s="181"/>
      <c r="M66" s="181"/>
      <c r="N66" s="181">
        <f>'将来負担比率（分子）の構造'!M$41</f>
        <v>19944</v>
      </c>
      <c r="O66" s="181"/>
      <c r="P66" s="181"/>
    </row>
    <row r="67" spans="1:16" x14ac:dyDescent="0.15">
      <c r="A67" s="181" t="s">
        <v>75</v>
      </c>
      <c r="B67" s="181" t="e">
        <f>NA()</f>
        <v>#N/A</v>
      </c>
      <c r="C67" s="181">
        <f>IF(ISNUMBER('将来負担比率（分子）の構造'!I$53), IF('将来負担比率（分子）の構造'!I$53 &lt; 0, 0, '将来負担比率（分子）の構造'!I$53), NA())</f>
        <v>6384</v>
      </c>
      <c r="D67" s="181" t="e">
        <f>NA()</f>
        <v>#N/A</v>
      </c>
      <c r="E67" s="181" t="e">
        <f>NA()</f>
        <v>#N/A</v>
      </c>
      <c r="F67" s="181">
        <f>IF(ISNUMBER('将来負担比率（分子）の構造'!J$53), IF('将来負担比率（分子）の構造'!J$53 &lt; 0, 0, '将来負担比率（分子）の構造'!J$53), NA())</f>
        <v>5732</v>
      </c>
      <c r="G67" s="181" t="e">
        <f>NA()</f>
        <v>#N/A</v>
      </c>
      <c r="H67" s="181" t="e">
        <f>NA()</f>
        <v>#N/A</v>
      </c>
      <c r="I67" s="181">
        <f>IF(ISNUMBER('将来負担比率（分子）の構造'!K$53), IF('将来負担比率（分子）の構造'!K$53 &lt; 0, 0, '将来負担比率（分子）の構造'!K$53), NA())</f>
        <v>4753</v>
      </c>
      <c r="J67" s="181" t="e">
        <f>NA()</f>
        <v>#N/A</v>
      </c>
      <c r="K67" s="181" t="e">
        <f>NA()</f>
        <v>#N/A</v>
      </c>
      <c r="L67" s="181">
        <f>IF(ISNUMBER('将来負担比率（分子）の構造'!L$53), IF('将来負担比率（分子）の構造'!L$53 &lt; 0, 0, '将来負担比率（分子）の構造'!L$53), NA())</f>
        <v>4004</v>
      </c>
      <c r="M67" s="181" t="e">
        <f>NA()</f>
        <v>#N/A</v>
      </c>
      <c r="N67" s="181" t="e">
        <f>NA()</f>
        <v>#N/A</v>
      </c>
      <c r="O67" s="181">
        <f>IF(ISNUMBER('将来負担比率（分子）の構造'!M$53), IF('将来負担比率（分子）の構造'!M$53 &lt; 0, 0, '将来負担比率（分子）の構造'!M$53), NA())</f>
        <v>3787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3677</v>
      </c>
      <c r="C72" s="185">
        <f>基金残高に係る経年分析!G55</f>
        <v>3799</v>
      </c>
      <c r="D72" s="185">
        <f>基金残高に係る経年分析!H55</f>
        <v>3501</v>
      </c>
    </row>
    <row r="73" spans="1:16" x14ac:dyDescent="0.15">
      <c r="A73" s="184" t="s">
        <v>78</v>
      </c>
      <c r="B73" s="185">
        <f>基金残高に係る経年分析!F56</f>
        <v>399</v>
      </c>
      <c r="C73" s="185">
        <f>基金残高に係る経年分析!G56</f>
        <v>410</v>
      </c>
      <c r="D73" s="185">
        <f>基金残高に係る経年分析!H56</f>
        <v>449</v>
      </c>
    </row>
    <row r="74" spans="1:16" x14ac:dyDescent="0.15">
      <c r="A74" s="184" t="s">
        <v>79</v>
      </c>
      <c r="B74" s="185">
        <f>基金残高に係る経年分析!F57</f>
        <v>2186</v>
      </c>
      <c r="C74" s="185">
        <f>基金残高に係る経年分析!G57</f>
        <v>2511</v>
      </c>
      <c r="D74" s="185">
        <f>基金残高に係る経年分析!H57</f>
        <v>2792</v>
      </c>
    </row>
  </sheetData>
  <sheetProtection algorithmName="SHA-512" hashValue="NvTcaWbFOqVZKlLlA6ArbM4jOqROiUZSvqLLFYAC4/PweerjsWxuW9caiu53ZGO25w4buUVq6/Ftp5WRmJ3fTA==" saltValue="Ozu7AGZ5AMexLazmmpBW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1681102</v>
      </c>
      <c r="S5" s="675"/>
      <c r="T5" s="675"/>
      <c r="U5" s="675"/>
      <c r="V5" s="675"/>
      <c r="W5" s="675"/>
      <c r="X5" s="675"/>
      <c r="Y5" s="676"/>
      <c r="Z5" s="677">
        <v>9.5</v>
      </c>
      <c r="AA5" s="677"/>
      <c r="AB5" s="677"/>
      <c r="AC5" s="677"/>
      <c r="AD5" s="678">
        <v>1681102</v>
      </c>
      <c r="AE5" s="678"/>
      <c r="AF5" s="678"/>
      <c r="AG5" s="678"/>
      <c r="AH5" s="678"/>
      <c r="AI5" s="678"/>
      <c r="AJ5" s="678"/>
      <c r="AK5" s="678"/>
      <c r="AL5" s="679">
        <v>20.3</v>
      </c>
      <c r="AM5" s="680"/>
      <c r="AN5" s="680"/>
      <c r="AO5" s="681"/>
      <c r="AP5" s="671" t="s">
        <v>227</v>
      </c>
      <c r="AQ5" s="672"/>
      <c r="AR5" s="672"/>
      <c r="AS5" s="672"/>
      <c r="AT5" s="672"/>
      <c r="AU5" s="672"/>
      <c r="AV5" s="672"/>
      <c r="AW5" s="672"/>
      <c r="AX5" s="672"/>
      <c r="AY5" s="672"/>
      <c r="AZ5" s="672"/>
      <c r="BA5" s="672"/>
      <c r="BB5" s="672"/>
      <c r="BC5" s="672"/>
      <c r="BD5" s="672"/>
      <c r="BE5" s="672"/>
      <c r="BF5" s="673"/>
      <c r="BG5" s="685">
        <v>1670833</v>
      </c>
      <c r="BH5" s="686"/>
      <c r="BI5" s="686"/>
      <c r="BJ5" s="686"/>
      <c r="BK5" s="686"/>
      <c r="BL5" s="686"/>
      <c r="BM5" s="686"/>
      <c r="BN5" s="687"/>
      <c r="BO5" s="688">
        <v>99.4</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138042</v>
      </c>
      <c r="S6" s="686"/>
      <c r="T6" s="686"/>
      <c r="U6" s="686"/>
      <c r="V6" s="686"/>
      <c r="W6" s="686"/>
      <c r="X6" s="686"/>
      <c r="Y6" s="687"/>
      <c r="Z6" s="688">
        <v>0.8</v>
      </c>
      <c r="AA6" s="688"/>
      <c r="AB6" s="688"/>
      <c r="AC6" s="688"/>
      <c r="AD6" s="689">
        <v>138042</v>
      </c>
      <c r="AE6" s="689"/>
      <c r="AF6" s="689"/>
      <c r="AG6" s="689"/>
      <c r="AH6" s="689"/>
      <c r="AI6" s="689"/>
      <c r="AJ6" s="689"/>
      <c r="AK6" s="689"/>
      <c r="AL6" s="690">
        <v>1.7</v>
      </c>
      <c r="AM6" s="691"/>
      <c r="AN6" s="691"/>
      <c r="AO6" s="692"/>
      <c r="AP6" s="682" t="s">
        <v>233</v>
      </c>
      <c r="AQ6" s="683"/>
      <c r="AR6" s="683"/>
      <c r="AS6" s="683"/>
      <c r="AT6" s="683"/>
      <c r="AU6" s="683"/>
      <c r="AV6" s="683"/>
      <c r="AW6" s="683"/>
      <c r="AX6" s="683"/>
      <c r="AY6" s="683"/>
      <c r="AZ6" s="683"/>
      <c r="BA6" s="683"/>
      <c r="BB6" s="683"/>
      <c r="BC6" s="683"/>
      <c r="BD6" s="683"/>
      <c r="BE6" s="683"/>
      <c r="BF6" s="684"/>
      <c r="BG6" s="685">
        <v>1670833</v>
      </c>
      <c r="BH6" s="686"/>
      <c r="BI6" s="686"/>
      <c r="BJ6" s="686"/>
      <c r="BK6" s="686"/>
      <c r="BL6" s="686"/>
      <c r="BM6" s="686"/>
      <c r="BN6" s="687"/>
      <c r="BO6" s="688">
        <v>99.4</v>
      </c>
      <c r="BP6" s="688"/>
      <c r="BQ6" s="688"/>
      <c r="BR6" s="688"/>
      <c r="BS6" s="689" t="s">
        <v>176</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102329</v>
      </c>
      <c r="CS6" s="686"/>
      <c r="CT6" s="686"/>
      <c r="CU6" s="686"/>
      <c r="CV6" s="686"/>
      <c r="CW6" s="686"/>
      <c r="CX6" s="686"/>
      <c r="CY6" s="687"/>
      <c r="CZ6" s="679">
        <v>0.6</v>
      </c>
      <c r="DA6" s="680"/>
      <c r="DB6" s="680"/>
      <c r="DC6" s="699"/>
      <c r="DD6" s="694" t="s">
        <v>228</v>
      </c>
      <c r="DE6" s="686"/>
      <c r="DF6" s="686"/>
      <c r="DG6" s="686"/>
      <c r="DH6" s="686"/>
      <c r="DI6" s="686"/>
      <c r="DJ6" s="686"/>
      <c r="DK6" s="686"/>
      <c r="DL6" s="686"/>
      <c r="DM6" s="686"/>
      <c r="DN6" s="686"/>
      <c r="DO6" s="686"/>
      <c r="DP6" s="687"/>
      <c r="DQ6" s="694">
        <v>102329</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1871</v>
      </c>
      <c r="S7" s="686"/>
      <c r="T7" s="686"/>
      <c r="U7" s="686"/>
      <c r="V7" s="686"/>
      <c r="W7" s="686"/>
      <c r="X7" s="686"/>
      <c r="Y7" s="687"/>
      <c r="Z7" s="688">
        <v>0</v>
      </c>
      <c r="AA7" s="688"/>
      <c r="AB7" s="688"/>
      <c r="AC7" s="688"/>
      <c r="AD7" s="689">
        <v>1871</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687782</v>
      </c>
      <c r="BH7" s="686"/>
      <c r="BI7" s="686"/>
      <c r="BJ7" s="686"/>
      <c r="BK7" s="686"/>
      <c r="BL7" s="686"/>
      <c r="BM7" s="686"/>
      <c r="BN7" s="687"/>
      <c r="BO7" s="688">
        <v>40.9</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4201571</v>
      </c>
      <c r="CS7" s="686"/>
      <c r="CT7" s="686"/>
      <c r="CU7" s="686"/>
      <c r="CV7" s="686"/>
      <c r="CW7" s="686"/>
      <c r="CX7" s="686"/>
      <c r="CY7" s="687"/>
      <c r="CZ7" s="688">
        <v>24.4</v>
      </c>
      <c r="DA7" s="688"/>
      <c r="DB7" s="688"/>
      <c r="DC7" s="688"/>
      <c r="DD7" s="694">
        <v>208213</v>
      </c>
      <c r="DE7" s="686"/>
      <c r="DF7" s="686"/>
      <c r="DG7" s="686"/>
      <c r="DH7" s="686"/>
      <c r="DI7" s="686"/>
      <c r="DJ7" s="686"/>
      <c r="DK7" s="686"/>
      <c r="DL7" s="686"/>
      <c r="DM7" s="686"/>
      <c r="DN7" s="686"/>
      <c r="DO7" s="686"/>
      <c r="DP7" s="687"/>
      <c r="DQ7" s="694">
        <v>1714308</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10491</v>
      </c>
      <c r="S8" s="686"/>
      <c r="T8" s="686"/>
      <c r="U8" s="686"/>
      <c r="V8" s="686"/>
      <c r="W8" s="686"/>
      <c r="X8" s="686"/>
      <c r="Y8" s="687"/>
      <c r="Z8" s="688">
        <v>0.1</v>
      </c>
      <c r="AA8" s="688"/>
      <c r="AB8" s="688"/>
      <c r="AC8" s="688"/>
      <c r="AD8" s="689">
        <v>10491</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28692</v>
      </c>
      <c r="BH8" s="686"/>
      <c r="BI8" s="686"/>
      <c r="BJ8" s="686"/>
      <c r="BK8" s="686"/>
      <c r="BL8" s="686"/>
      <c r="BM8" s="686"/>
      <c r="BN8" s="687"/>
      <c r="BO8" s="688">
        <v>1.7</v>
      </c>
      <c r="BP8" s="688"/>
      <c r="BQ8" s="688"/>
      <c r="BR8" s="688"/>
      <c r="BS8" s="694" t="s">
        <v>176</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2746574</v>
      </c>
      <c r="CS8" s="686"/>
      <c r="CT8" s="686"/>
      <c r="CU8" s="686"/>
      <c r="CV8" s="686"/>
      <c r="CW8" s="686"/>
      <c r="CX8" s="686"/>
      <c r="CY8" s="687"/>
      <c r="CZ8" s="688">
        <v>15.9</v>
      </c>
      <c r="DA8" s="688"/>
      <c r="DB8" s="688"/>
      <c r="DC8" s="688"/>
      <c r="DD8" s="694">
        <v>41096</v>
      </c>
      <c r="DE8" s="686"/>
      <c r="DF8" s="686"/>
      <c r="DG8" s="686"/>
      <c r="DH8" s="686"/>
      <c r="DI8" s="686"/>
      <c r="DJ8" s="686"/>
      <c r="DK8" s="686"/>
      <c r="DL8" s="686"/>
      <c r="DM8" s="686"/>
      <c r="DN8" s="686"/>
      <c r="DO8" s="686"/>
      <c r="DP8" s="687"/>
      <c r="DQ8" s="694">
        <v>1584584</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12112</v>
      </c>
      <c r="S9" s="686"/>
      <c r="T9" s="686"/>
      <c r="U9" s="686"/>
      <c r="V9" s="686"/>
      <c r="W9" s="686"/>
      <c r="X9" s="686"/>
      <c r="Y9" s="687"/>
      <c r="Z9" s="688">
        <v>0.1</v>
      </c>
      <c r="AA9" s="688"/>
      <c r="AB9" s="688"/>
      <c r="AC9" s="688"/>
      <c r="AD9" s="689">
        <v>12112</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592608</v>
      </c>
      <c r="BH9" s="686"/>
      <c r="BI9" s="686"/>
      <c r="BJ9" s="686"/>
      <c r="BK9" s="686"/>
      <c r="BL9" s="686"/>
      <c r="BM9" s="686"/>
      <c r="BN9" s="687"/>
      <c r="BO9" s="688">
        <v>35.299999999999997</v>
      </c>
      <c r="BP9" s="688"/>
      <c r="BQ9" s="688"/>
      <c r="BR9" s="688"/>
      <c r="BS9" s="694" t="s">
        <v>176</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1529406</v>
      </c>
      <c r="CS9" s="686"/>
      <c r="CT9" s="686"/>
      <c r="CU9" s="686"/>
      <c r="CV9" s="686"/>
      <c r="CW9" s="686"/>
      <c r="CX9" s="686"/>
      <c r="CY9" s="687"/>
      <c r="CZ9" s="688">
        <v>8.9</v>
      </c>
      <c r="DA9" s="688"/>
      <c r="DB9" s="688"/>
      <c r="DC9" s="688"/>
      <c r="DD9" s="694">
        <v>90131</v>
      </c>
      <c r="DE9" s="686"/>
      <c r="DF9" s="686"/>
      <c r="DG9" s="686"/>
      <c r="DH9" s="686"/>
      <c r="DI9" s="686"/>
      <c r="DJ9" s="686"/>
      <c r="DK9" s="686"/>
      <c r="DL9" s="686"/>
      <c r="DM9" s="686"/>
      <c r="DN9" s="686"/>
      <c r="DO9" s="686"/>
      <c r="DP9" s="687"/>
      <c r="DQ9" s="694">
        <v>1086739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176</v>
      </c>
      <c r="AA10" s="688"/>
      <c r="AB10" s="688"/>
      <c r="AC10" s="688"/>
      <c r="AD10" s="689" t="s">
        <v>176</v>
      </c>
      <c r="AE10" s="689"/>
      <c r="AF10" s="689"/>
      <c r="AG10" s="689"/>
      <c r="AH10" s="689"/>
      <c r="AI10" s="689"/>
      <c r="AJ10" s="689"/>
      <c r="AK10" s="689"/>
      <c r="AL10" s="690" t="s">
        <v>176</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34676</v>
      </c>
      <c r="BH10" s="686"/>
      <c r="BI10" s="686"/>
      <c r="BJ10" s="686"/>
      <c r="BK10" s="686"/>
      <c r="BL10" s="686"/>
      <c r="BM10" s="686"/>
      <c r="BN10" s="687"/>
      <c r="BO10" s="688">
        <v>2.1</v>
      </c>
      <c r="BP10" s="688"/>
      <c r="BQ10" s="688"/>
      <c r="BR10" s="688"/>
      <c r="BS10" s="694" t="s">
        <v>228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13998</v>
      </c>
      <c r="CS10" s="686"/>
      <c r="CT10" s="686"/>
      <c r="CU10" s="686"/>
      <c r="CV10" s="686"/>
      <c r="CW10" s="686"/>
      <c r="CX10" s="686"/>
      <c r="CY10" s="687"/>
      <c r="CZ10" s="688">
        <v>0.1</v>
      </c>
      <c r="DA10" s="688"/>
      <c r="DB10" s="688"/>
      <c r="DC10" s="688"/>
      <c r="DD10" s="694" t="s">
        <v>176</v>
      </c>
      <c r="DE10" s="686"/>
      <c r="DF10" s="686"/>
      <c r="DG10" s="686"/>
      <c r="DH10" s="686"/>
      <c r="DI10" s="686"/>
      <c r="DJ10" s="686"/>
      <c r="DK10" s="686"/>
      <c r="DL10" s="686"/>
      <c r="DM10" s="686"/>
      <c r="DN10" s="686"/>
      <c r="DO10" s="686"/>
      <c r="DP10" s="687"/>
      <c r="DQ10" s="694">
        <v>13998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374611</v>
      </c>
      <c r="S11" s="686"/>
      <c r="T11" s="686"/>
      <c r="U11" s="686"/>
      <c r="V11" s="686"/>
      <c r="W11" s="686"/>
      <c r="X11" s="686"/>
      <c r="Y11" s="687"/>
      <c r="Z11" s="690">
        <v>2.1</v>
      </c>
      <c r="AA11" s="691"/>
      <c r="AB11" s="691"/>
      <c r="AC11" s="703"/>
      <c r="AD11" s="694">
        <v>374611</v>
      </c>
      <c r="AE11" s="686"/>
      <c r="AF11" s="686"/>
      <c r="AG11" s="686"/>
      <c r="AH11" s="686"/>
      <c r="AI11" s="686"/>
      <c r="AJ11" s="686"/>
      <c r="AK11" s="687"/>
      <c r="AL11" s="690">
        <v>4.5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31806</v>
      </c>
      <c r="BH11" s="686"/>
      <c r="BI11" s="686"/>
      <c r="BJ11" s="686"/>
      <c r="BK11" s="686"/>
      <c r="BL11" s="686"/>
      <c r="BM11" s="686"/>
      <c r="BN11" s="687"/>
      <c r="BO11" s="688">
        <v>1.9</v>
      </c>
      <c r="BP11" s="688"/>
      <c r="BQ11" s="688"/>
      <c r="BR11" s="688"/>
      <c r="BS11" s="694" t="s">
        <v>176</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1256090</v>
      </c>
      <c r="CS11" s="686"/>
      <c r="CT11" s="686"/>
      <c r="CU11" s="686"/>
      <c r="CV11" s="686"/>
      <c r="CW11" s="686"/>
      <c r="CX11" s="686"/>
      <c r="CY11" s="687"/>
      <c r="CZ11" s="688">
        <v>7.3</v>
      </c>
      <c r="DA11" s="688"/>
      <c r="DB11" s="688"/>
      <c r="DC11" s="688"/>
      <c r="DD11" s="694">
        <v>519051</v>
      </c>
      <c r="DE11" s="686"/>
      <c r="DF11" s="686"/>
      <c r="DG11" s="686"/>
      <c r="DH11" s="686"/>
      <c r="DI11" s="686"/>
      <c r="DJ11" s="686"/>
      <c r="DK11" s="686"/>
      <c r="DL11" s="686"/>
      <c r="DM11" s="686"/>
      <c r="DN11" s="686"/>
      <c r="DO11" s="686"/>
      <c r="DP11" s="687"/>
      <c r="DQ11" s="694">
        <v>531137</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45</v>
      </c>
      <c r="S12" s="686"/>
      <c r="T12" s="686"/>
      <c r="U12" s="686"/>
      <c r="V12" s="686"/>
      <c r="W12" s="686"/>
      <c r="X12" s="686"/>
      <c r="Y12" s="687"/>
      <c r="Z12" s="688">
        <v>0</v>
      </c>
      <c r="AA12" s="688"/>
      <c r="AB12" s="688"/>
      <c r="AC12" s="688"/>
      <c r="AD12" s="689">
        <v>45</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833532</v>
      </c>
      <c r="BH12" s="686"/>
      <c r="BI12" s="686"/>
      <c r="BJ12" s="686"/>
      <c r="BK12" s="686"/>
      <c r="BL12" s="686"/>
      <c r="BM12" s="686"/>
      <c r="BN12" s="687"/>
      <c r="BO12" s="688">
        <v>49.6</v>
      </c>
      <c r="BP12" s="688"/>
      <c r="BQ12" s="688"/>
      <c r="BR12" s="688"/>
      <c r="BS12" s="694" t="s">
        <v>176</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733965</v>
      </c>
      <c r="CS12" s="686"/>
      <c r="CT12" s="686"/>
      <c r="CU12" s="686"/>
      <c r="CV12" s="686"/>
      <c r="CW12" s="686"/>
      <c r="CX12" s="686"/>
      <c r="CY12" s="687"/>
      <c r="CZ12" s="688">
        <v>4.3</v>
      </c>
      <c r="DA12" s="688"/>
      <c r="DB12" s="688"/>
      <c r="DC12" s="688"/>
      <c r="DD12" s="694">
        <v>169940</v>
      </c>
      <c r="DE12" s="686"/>
      <c r="DF12" s="686"/>
      <c r="DG12" s="686"/>
      <c r="DH12" s="686"/>
      <c r="DI12" s="686"/>
      <c r="DJ12" s="686"/>
      <c r="DK12" s="686"/>
      <c r="DL12" s="686"/>
      <c r="DM12" s="686"/>
      <c r="DN12" s="686"/>
      <c r="DO12" s="686"/>
      <c r="DP12" s="687"/>
      <c r="DQ12" s="694">
        <v>404740</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176</v>
      </c>
      <c r="S13" s="686"/>
      <c r="T13" s="686"/>
      <c r="U13" s="686"/>
      <c r="V13" s="686"/>
      <c r="W13" s="686"/>
      <c r="X13" s="686"/>
      <c r="Y13" s="687"/>
      <c r="Z13" s="688" t="s">
        <v>176</v>
      </c>
      <c r="AA13" s="688"/>
      <c r="AB13" s="688"/>
      <c r="AC13" s="688"/>
      <c r="AD13" s="689" t="s">
        <v>176</v>
      </c>
      <c r="AE13" s="689"/>
      <c r="AF13" s="689"/>
      <c r="AG13" s="689"/>
      <c r="AH13" s="689"/>
      <c r="AI13" s="689"/>
      <c r="AJ13" s="689"/>
      <c r="AK13" s="689"/>
      <c r="AL13" s="690" t="s">
        <v>176</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827691</v>
      </c>
      <c r="BH13" s="686"/>
      <c r="BI13" s="686"/>
      <c r="BJ13" s="686"/>
      <c r="BK13" s="686"/>
      <c r="BL13" s="686"/>
      <c r="BM13" s="686"/>
      <c r="BN13" s="687"/>
      <c r="BO13" s="688">
        <v>49.2</v>
      </c>
      <c r="BP13" s="688"/>
      <c r="BQ13" s="688"/>
      <c r="BR13" s="688"/>
      <c r="BS13" s="694" t="s">
        <v>176</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2026697</v>
      </c>
      <c r="CS13" s="686"/>
      <c r="CT13" s="686"/>
      <c r="CU13" s="686"/>
      <c r="CV13" s="686"/>
      <c r="CW13" s="686"/>
      <c r="CX13" s="686"/>
      <c r="CY13" s="687"/>
      <c r="CZ13" s="688">
        <v>11.8</v>
      </c>
      <c r="DA13" s="688"/>
      <c r="DB13" s="688"/>
      <c r="DC13" s="688"/>
      <c r="DD13" s="694">
        <v>692013</v>
      </c>
      <c r="DE13" s="686"/>
      <c r="DF13" s="686"/>
      <c r="DG13" s="686"/>
      <c r="DH13" s="686"/>
      <c r="DI13" s="686"/>
      <c r="DJ13" s="686"/>
      <c r="DK13" s="686"/>
      <c r="DL13" s="686"/>
      <c r="DM13" s="686"/>
      <c r="DN13" s="686"/>
      <c r="DO13" s="686"/>
      <c r="DP13" s="687"/>
      <c r="DQ13" s="694">
        <v>1248796</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7</v>
      </c>
      <c r="S14" s="686"/>
      <c r="T14" s="686"/>
      <c r="U14" s="686"/>
      <c r="V14" s="686"/>
      <c r="W14" s="686"/>
      <c r="X14" s="686"/>
      <c r="Y14" s="687"/>
      <c r="Z14" s="688">
        <v>0</v>
      </c>
      <c r="AA14" s="688"/>
      <c r="AB14" s="688"/>
      <c r="AC14" s="688"/>
      <c r="AD14" s="689">
        <v>7</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70282</v>
      </c>
      <c r="BH14" s="686"/>
      <c r="BI14" s="686"/>
      <c r="BJ14" s="686"/>
      <c r="BK14" s="686"/>
      <c r="BL14" s="686"/>
      <c r="BM14" s="686"/>
      <c r="BN14" s="687"/>
      <c r="BO14" s="688">
        <v>4.2</v>
      </c>
      <c r="BP14" s="688"/>
      <c r="BQ14" s="688"/>
      <c r="BR14" s="688"/>
      <c r="BS14" s="694" t="s">
        <v>228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572031</v>
      </c>
      <c r="CS14" s="686"/>
      <c r="CT14" s="686"/>
      <c r="CU14" s="686"/>
      <c r="CV14" s="686"/>
      <c r="CW14" s="686"/>
      <c r="CX14" s="686"/>
      <c r="CY14" s="687"/>
      <c r="CZ14" s="688">
        <v>3.3</v>
      </c>
      <c r="DA14" s="688"/>
      <c r="DB14" s="688"/>
      <c r="DC14" s="688"/>
      <c r="DD14" s="694">
        <v>40334</v>
      </c>
      <c r="DE14" s="686"/>
      <c r="DF14" s="686"/>
      <c r="DG14" s="686"/>
      <c r="DH14" s="686"/>
      <c r="DI14" s="686"/>
      <c r="DJ14" s="686"/>
      <c r="DK14" s="686"/>
      <c r="DL14" s="686"/>
      <c r="DM14" s="686"/>
      <c r="DN14" s="686"/>
      <c r="DO14" s="686"/>
      <c r="DP14" s="687"/>
      <c r="DQ14" s="694">
        <v>478179</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176</v>
      </c>
      <c r="S15" s="686"/>
      <c r="T15" s="686"/>
      <c r="U15" s="686"/>
      <c r="V15" s="686"/>
      <c r="W15" s="686"/>
      <c r="X15" s="686"/>
      <c r="Y15" s="687"/>
      <c r="Z15" s="688" t="s">
        <v>176</v>
      </c>
      <c r="AA15" s="688"/>
      <c r="AB15" s="688"/>
      <c r="AC15" s="688"/>
      <c r="AD15" s="689" t="s">
        <v>176</v>
      </c>
      <c r="AE15" s="689"/>
      <c r="AF15" s="689"/>
      <c r="AG15" s="689"/>
      <c r="AH15" s="689"/>
      <c r="AI15" s="689"/>
      <c r="AJ15" s="689"/>
      <c r="AK15" s="689"/>
      <c r="AL15" s="690" t="s">
        <v>176</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79237</v>
      </c>
      <c r="BH15" s="686"/>
      <c r="BI15" s="686"/>
      <c r="BJ15" s="686"/>
      <c r="BK15" s="686"/>
      <c r="BL15" s="686"/>
      <c r="BM15" s="686"/>
      <c r="BN15" s="687"/>
      <c r="BO15" s="688">
        <v>4.7</v>
      </c>
      <c r="BP15" s="688"/>
      <c r="BQ15" s="688"/>
      <c r="BR15" s="688"/>
      <c r="BS15" s="694" t="s">
        <v>228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2023059</v>
      </c>
      <c r="CS15" s="686"/>
      <c r="CT15" s="686"/>
      <c r="CU15" s="686"/>
      <c r="CV15" s="686"/>
      <c r="CW15" s="686"/>
      <c r="CX15" s="686"/>
      <c r="CY15" s="687"/>
      <c r="CZ15" s="688">
        <v>11.7</v>
      </c>
      <c r="DA15" s="688"/>
      <c r="DB15" s="688"/>
      <c r="DC15" s="688"/>
      <c r="DD15" s="694">
        <v>681648</v>
      </c>
      <c r="DE15" s="686"/>
      <c r="DF15" s="686"/>
      <c r="DG15" s="686"/>
      <c r="DH15" s="686"/>
      <c r="DI15" s="686"/>
      <c r="DJ15" s="686"/>
      <c r="DK15" s="686"/>
      <c r="DL15" s="686"/>
      <c r="DM15" s="686"/>
      <c r="DN15" s="686"/>
      <c r="DO15" s="686"/>
      <c r="DP15" s="687"/>
      <c r="DQ15" s="694">
        <v>999726</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12733</v>
      </c>
      <c r="S16" s="686"/>
      <c r="T16" s="686"/>
      <c r="U16" s="686"/>
      <c r="V16" s="686"/>
      <c r="W16" s="686"/>
      <c r="X16" s="686"/>
      <c r="Y16" s="687"/>
      <c r="Z16" s="688">
        <v>0.1</v>
      </c>
      <c r="AA16" s="688"/>
      <c r="AB16" s="688"/>
      <c r="AC16" s="688"/>
      <c r="AD16" s="689">
        <v>12733</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176</v>
      </c>
      <c r="BH16" s="686"/>
      <c r="BI16" s="686"/>
      <c r="BJ16" s="686"/>
      <c r="BK16" s="686"/>
      <c r="BL16" s="686"/>
      <c r="BM16" s="686"/>
      <c r="BN16" s="687"/>
      <c r="BO16" s="688" t="s">
        <v>176</v>
      </c>
      <c r="BP16" s="688"/>
      <c r="BQ16" s="688"/>
      <c r="BR16" s="688"/>
      <c r="BS16" s="694" t="s">
        <v>176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8877</v>
      </c>
      <c r="CS16" s="686"/>
      <c r="CT16" s="686"/>
      <c r="CU16" s="686"/>
      <c r="CV16" s="686"/>
      <c r="CW16" s="686"/>
      <c r="CX16" s="686"/>
      <c r="CY16" s="687"/>
      <c r="CZ16" s="688">
        <v>0.1</v>
      </c>
      <c r="DA16" s="688"/>
      <c r="DB16" s="688"/>
      <c r="DC16" s="688"/>
      <c r="DD16" s="694" t="s">
        <v>176</v>
      </c>
      <c r="DE16" s="686"/>
      <c r="DF16" s="686"/>
      <c r="DG16" s="686"/>
      <c r="DH16" s="686"/>
      <c r="DI16" s="686"/>
      <c r="DJ16" s="686"/>
      <c r="DK16" s="686"/>
      <c r="DL16" s="686"/>
      <c r="DM16" s="686"/>
      <c r="DN16" s="686"/>
      <c r="DO16" s="686"/>
      <c r="DP16" s="687"/>
      <c r="DQ16" s="694">
        <v>3736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4193</v>
      </c>
      <c r="S17" s="686"/>
      <c r="T17" s="686"/>
      <c r="U17" s="686"/>
      <c r="V17" s="686"/>
      <c r="W17" s="686"/>
      <c r="X17" s="686"/>
      <c r="Y17" s="687"/>
      <c r="Z17" s="688">
        <v>0</v>
      </c>
      <c r="AA17" s="688"/>
      <c r="AB17" s="688"/>
      <c r="AC17" s="688"/>
      <c r="AD17" s="689">
        <v>4193</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176</v>
      </c>
      <c r="BP17" s="688"/>
      <c r="BQ17" s="688"/>
      <c r="BR17" s="688"/>
      <c r="BS17" s="694" t="s">
        <v>228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2015974</v>
      </c>
      <c r="CS17" s="686"/>
      <c r="CT17" s="686"/>
      <c r="CU17" s="686"/>
      <c r="CV17" s="686"/>
      <c r="CW17" s="686"/>
      <c r="CX17" s="686"/>
      <c r="CY17" s="687"/>
      <c r="CZ17" s="688">
        <v>11.7</v>
      </c>
      <c r="DA17" s="688"/>
      <c r="DB17" s="688"/>
      <c r="DC17" s="688"/>
      <c r="DD17" s="694" t="s">
        <v>176</v>
      </c>
      <c r="DE17" s="686"/>
      <c r="DF17" s="686"/>
      <c r="DG17" s="686"/>
      <c r="DH17" s="686"/>
      <c r="DI17" s="686"/>
      <c r="DJ17" s="686"/>
      <c r="DK17" s="686"/>
      <c r="DL17" s="686"/>
      <c r="DM17" s="686"/>
      <c r="DN17" s="686"/>
      <c r="DO17" s="686"/>
      <c r="DP17" s="687"/>
      <c r="DQ17" s="694">
        <v>2010640</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12389</v>
      </c>
      <c r="S18" s="686"/>
      <c r="T18" s="686"/>
      <c r="U18" s="686"/>
      <c r="V18" s="686"/>
      <c r="W18" s="686"/>
      <c r="X18" s="686"/>
      <c r="Y18" s="687"/>
      <c r="Z18" s="688">
        <v>0.1</v>
      </c>
      <c r="AA18" s="688"/>
      <c r="AB18" s="688"/>
      <c r="AC18" s="688"/>
      <c r="AD18" s="689">
        <v>12389</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228</v>
      </c>
      <c r="BP18" s="688"/>
      <c r="BQ18" s="688"/>
      <c r="BR18" s="688"/>
      <c r="BS18" s="694" t="s">
        <v>228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176</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4616</v>
      </c>
      <c r="S19" s="686"/>
      <c r="T19" s="686"/>
      <c r="U19" s="686"/>
      <c r="V19" s="686"/>
      <c r="W19" s="686"/>
      <c r="X19" s="686"/>
      <c r="Y19" s="687"/>
      <c r="Z19" s="688">
        <v>0</v>
      </c>
      <c r="AA19" s="688"/>
      <c r="AB19" s="688"/>
      <c r="AC19" s="688"/>
      <c r="AD19" s="689">
        <v>4616</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10269</v>
      </c>
      <c r="BH19" s="686"/>
      <c r="BI19" s="686"/>
      <c r="BJ19" s="686"/>
      <c r="BK19" s="686"/>
      <c r="BL19" s="686"/>
      <c r="BM19" s="686"/>
      <c r="BN19" s="687"/>
      <c r="BO19" s="688">
        <v>0.6</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176</v>
      </c>
      <c r="DA19" s="688"/>
      <c r="DB19" s="688"/>
      <c r="DC19" s="688"/>
      <c r="DD19" s="694" t="s">
        <v>176</v>
      </c>
      <c r="DE19" s="686"/>
      <c r="DF19" s="686"/>
      <c r="DG19" s="686"/>
      <c r="DH19" s="686"/>
      <c r="DI19" s="686"/>
      <c r="DJ19" s="686"/>
      <c r="DK19" s="686"/>
      <c r="DL19" s="686"/>
      <c r="DM19" s="686"/>
      <c r="DN19" s="686"/>
      <c r="DO19" s="686"/>
      <c r="DP19" s="687"/>
      <c r="DQ19" s="694" t="s">
        <v>176</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5949</v>
      </c>
      <c r="S20" s="686"/>
      <c r="T20" s="686"/>
      <c r="U20" s="686"/>
      <c r="V20" s="686"/>
      <c r="W20" s="686"/>
      <c r="X20" s="686"/>
      <c r="Y20" s="687"/>
      <c r="Z20" s="688">
        <v>0</v>
      </c>
      <c r="AA20" s="688"/>
      <c r="AB20" s="688"/>
      <c r="AC20" s="688"/>
      <c r="AD20" s="689">
        <v>5949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10269</v>
      </c>
      <c r="BH20" s="686"/>
      <c r="BI20" s="686"/>
      <c r="BJ20" s="686"/>
      <c r="BK20" s="686"/>
      <c r="BL20" s="686"/>
      <c r="BM20" s="686"/>
      <c r="BN20" s="687"/>
      <c r="BO20" s="688">
        <v>0.6</v>
      </c>
      <c r="BP20" s="688"/>
      <c r="BQ20" s="688"/>
      <c r="BR20" s="688"/>
      <c r="BS20" s="694" t="s">
        <v>176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17230571</v>
      </c>
      <c r="CS20" s="686"/>
      <c r="CT20" s="686"/>
      <c r="CU20" s="686"/>
      <c r="CV20" s="686"/>
      <c r="CW20" s="686"/>
      <c r="CX20" s="686"/>
      <c r="CY20" s="687"/>
      <c r="CZ20" s="688">
        <v>100</v>
      </c>
      <c r="DA20" s="688"/>
      <c r="DB20" s="688"/>
      <c r="DC20" s="688"/>
      <c r="DD20" s="694">
        <v>2442426</v>
      </c>
      <c r="DE20" s="686"/>
      <c r="DF20" s="686"/>
      <c r="DG20" s="686"/>
      <c r="DH20" s="686"/>
      <c r="DI20" s="686"/>
      <c r="DJ20" s="686"/>
      <c r="DK20" s="686"/>
      <c r="DL20" s="686"/>
      <c r="DM20" s="686"/>
      <c r="DN20" s="686"/>
      <c r="DO20" s="686"/>
      <c r="DP20" s="687"/>
      <c r="DQ20" s="694">
        <v>10178912</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1824</v>
      </c>
      <c r="S21" s="686"/>
      <c r="T21" s="686"/>
      <c r="U21" s="686"/>
      <c r="V21" s="686"/>
      <c r="W21" s="686"/>
      <c r="X21" s="686"/>
      <c r="Y21" s="687"/>
      <c r="Z21" s="688">
        <v>0</v>
      </c>
      <c r="AA21" s="688"/>
      <c r="AB21" s="688"/>
      <c r="AC21" s="688"/>
      <c r="AD21" s="689">
        <v>1824</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10269</v>
      </c>
      <c r="BH21" s="686"/>
      <c r="BI21" s="686"/>
      <c r="BJ21" s="686"/>
      <c r="BK21" s="686"/>
      <c r="BL21" s="686"/>
      <c r="BM21" s="686"/>
      <c r="BN21" s="687"/>
      <c r="BO21" s="688">
        <v>0.6</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6887477</v>
      </c>
      <c r="S22" s="686"/>
      <c r="T22" s="686"/>
      <c r="U22" s="686"/>
      <c r="V22" s="686"/>
      <c r="W22" s="686"/>
      <c r="X22" s="686"/>
      <c r="Y22" s="687"/>
      <c r="Z22" s="688">
        <v>38.799999999999997</v>
      </c>
      <c r="AA22" s="688"/>
      <c r="AB22" s="688"/>
      <c r="AC22" s="688"/>
      <c r="AD22" s="689">
        <v>5991938</v>
      </c>
      <c r="AE22" s="689"/>
      <c r="AF22" s="689"/>
      <c r="AG22" s="689"/>
      <c r="AH22" s="689"/>
      <c r="AI22" s="689"/>
      <c r="AJ22" s="689"/>
      <c r="AK22" s="689"/>
      <c r="AL22" s="690">
        <v>72.400000000000006</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176</v>
      </c>
      <c r="BP22" s="688"/>
      <c r="BQ22" s="688"/>
      <c r="BR22" s="688"/>
      <c r="BS22" s="694" t="s">
        <v>176</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5991938</v>
      </c>
      <c r="S23" s="686"/>
      <c r="T23" s="686"/>
      <c r="U23" s="686"/>
      <c r="V23" s="686"/>
      <c r="W23" s="686"/>
      <c r="X23" s="686"/>
      <c r="Y23" s="687"/>
      <c r="Z23" s="688">
        <v>33.799999999999997</v>
      </c>
      <c r="AA23" s="688"/>
      <c r="AB23" s="688"/>
      <c r="AC23" s="688"/>
      <c r="AD23" s="689">
        <v>5991938</v>
      </c>
      <c r="AE23" s="689"/>
      <c r="AF23" s="689"/>
      <c r="AG23" s="689"/>
      <c r="AH23" s="689"/>
      <c r="AI23" s="689"/>
      <c r="AJ23" s="689"/>
      <c r="AK23" s="689"/>
      <c r="AL23" s="690">
        <v>72.400000000000006</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176</v>
      </c>
      <c r="BH23" s="686"/>
      <c r="BI23" s="686"/>
      <c r="BJ23" s="686"/>
      <c r="BK23" s="686"/>
      <c r="BL23" s="686"/>
      <c r="BM23" s="686"/>
      <c r="BN23" s="687"/>
      <c r="BO23" s="688" t="s">
        <v>176</v>
      </c>
      <c r="BP23" s="688"/>
      <c r="BQ23" s="688"/>
      <c r="BR23" s="688"/>
      <c r="BS23" s="694" t="s">
        <v>176</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895539</v>
      </c>
      <c r="S24" s="686"/>
      <c r="T24" s="686"/>
      <c r="U24" s="686"/>
      <c r="V24" s="686"/>
      <c r="W24" s="686"/>
      <c r="X24" s="686"/>
      <c r="Y24" s="687"/>
      <c r="Z24" s="688">
        <v>5</v>
      </c>
      <c r="AA24" s="688"/>
      <c r="AB24" s="688"/>
      <c r="AC24" s="688"/>
      <c r="AD24" s="689" t="s">
        <v>176</v>
      </c>
      <c r="AE24" s="689"/>
      <c r="AF24" s="689"/>
      <c r="AG24" s="689"/>
      <c r="AH24" s="689"/>
      <c r="AI24" s="689"/>
      <c r="AJ24" s="689"/>
      <c r="AK24" s="689"/>
      <c r="AL24" s="690" t="s">
        <v>176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176</v>
      </c>
      <c r="BH24" s="686"/>
      <c r="BI24" s="686"/>
      <c r="BJ24" s="686"/>
      <c r="BK24" s="686"/>
      <c r="BL24" s="686"/>
      <c r="BM24" s="686"/>
      <c r="BN24" s="687"/>
      <c r="BO24" s="688" t="s">
        <v>228</v>
      </c>
      <c r="BP24" s="688"/>
      <c r="BQ24" s="688"/>
      <c r="BR24" s="688"/>
      <c r="BS24" s="694" t="s">
        <v>176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5460406</v>
      </c>
      <c r="CS24" s="675"/>
      <c r="CT24" s="675"/>
      <c r="CU24" s="675"/>
      <c r="CV24" s="675"/>
      <c r="CW24" s="675"/>
      <c r="CX24" s="675"/>
      <c r="CY24" s="676"/>
      <c r="CZ24" s="679">
        <v>31.7</v>
      </c>
      <c r="DA24" s="680"/>
      <c r="DB24" s="680"/>
      <c r="DC24" s="699"/>
      <c r="DD24" s="724">
        <v>4364212</v>
      </c>
      <c r="DE24" s="675"/>
      <c r="DF24" s="675"/>
      <c r="DG24" s="675"/>
      <c r="DH24" s="675"/>
      <c r="DI24" s="675"/>
      <c r="DJ24" s="675"/>
      <c r="DK24" s="676"/>
      <c r="DL24" s="724">
        <v>4277219</v>
      </c>
      <c r="DM24" s="675"/>
      <c r="DN24" s="675"/>
      <c r="DO24" s="675"/>
      <c r="DP24" s="675"/>
      <c r="DQ24" s="675"/>
      <c r="DR24" s="675"/>
      <c r="DS24" s="675"/>
      <c r="DT24" s="675"/>
      <c r="DU24" s="675"/>
      <c r="DV24" s="676"/>
      <c r="DW24" s="679">
        <v>50.2</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176</v>
      </c>
      <c r="S25" s="686"/>
      <c r="T25" s="686"/>
      <c r="U25" s="686"/>
      <c r="V25" s="686"/>
      <c r="W25" s="686"/>
      <c r="X25" s="686"/>
      <c r="Y25" s="687"/>
      <c r="Z25" s="688" t="s">
        <v>228</v>
      </c>
      <c r="AA25" s="688"/>
      <c r="AB25" s="688"/>
      <c r="AC25" s="688"/>
      <c r="AD25" s="689" t="s">
        <v>176</v>
      </c>
      <c r="AE25" s="689"/>
      <c r="AF25" s="689"/>
      <c r="AG25" s="689"/>
      <c r="AH25" s="689"/>
      <c r="AI25" s="689"/>
      <c r="AJ25" s="689"/>
      <c r="AK25" s="689"/>
      <c r="AL25" s="690" t="s">
        <v>228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228</v>
      </c>
      <c r="BP25" s="688"/>
      <c r="BQ25" s="688"/>
      <c r="BR25" s="688"/>
      <c r="BS25" s="694" t="s">
        <v>176</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2287368</v>
      </c>
      <c r="CS25" s="721"/>
      <c r="CT25" s="721"/>
      <c r="CU25" s="721"/>
      <c r="CV25" s="721"/>
      <c r="CW25" s="721"/>
      <c r="CX25" s="721"/>
      <c r="CY25" s="722"/>
      <c r="CZ25" s="690">
        <v>13.3</v>
      </c>
      <c r="DA25" s="719"/>
      <c r="DB25" s="719"/>
      <c r="DC25" s="723"/>
      <c r="DD25" s="694">
        <v>2039913</v>
      </c>
      <c r="DE25" s="721"/>
      <c r="DF25" s="721"/>
      <c r="DG25" s="721"/>
      <c r="DH25" s="721"/>
      <c r="DI25" s="721"/>
      <c r="DJ25" s="721"/>
      <c r="DK25" s="722"/>
      <c r="DL25" s="694">
        <v>1988636</v>
      </c>
      <c r="DM25" s="721"/>
      <c r="DN25" s="721"/>
      <c r="DO25" s="721"/>
      <c r="DP25" s="721"/>
      <c r="DQ25" s="721"/>
      <c r="DR25" s="721"/>
      <c r="DS25" s="721"/>
      <c r="DT25" s="721"/>
      <c r="DU25" s="721"/>
      <c r="DV25" s="722"/>
      <c r="DW25" s="690">
        <v>23.3</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9135073</v>
      </c>
      <c r="S26" s="686"/>
      <c r="T26" s="686"/>
      <c r="U26" s="686"/>
      <c r="V26" s="686"/>
      <c r="W26" s="686"/>
      <c r="X26" s="686"/>
      <c r="Y26" s="687"/>
      <c r="Z26" s="688">
        <v>51.5</v>
      </c>
      <c r="AA26" s="688"/>
      <c r="AB26" s="688"/>
      <c r="AC26" s="688"/>
      <c r="AD26" s="689">
        <v>8239534</v>
      </c>
      <c r="AE26" s="689"/>
      <c r="AF26" s="689"/>
      <c r="AG26" s="689"/>
      <c r="AH26" s="689"/>
      <c r="AI26" s="689"/>
      <c r="AJ26" s="689"/>
      <c r="AK26" s="689"/>
      <c r="AL26" s="690">
        <v>99.6</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176</v>
      </c>
      <c r="BP26" s="688"/>
      <c r="BQ26" s="688"/>
      <c r="BR26" s="688"/>
      <c r="BS26" s="694" t="s">
        <v>176</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1093566</v>
      </c>
      <c r="CS26" s="686"/>
      <c r="CT26" s="686"/>
      <c r="CU26" s="686"/>
      <c r="CV26" s="686"/>
      <c r="CW26" s="686"/>
      <c r="CX26" s="686"/>
      <c r="CY26" s="687"/>
      <c r="CZ26" s="690">
        <v>6.3</v>
      </c>
      <c r="DA26" s="719"/>
      <c r="DB26" s="719"/>
      <c r="DC26" s="723"/>
      <c r="DD26" s="694">
        <v>984993</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2897</v>
      </c>
      <c r="S27" s="686"/>
      <c r="T27" s="686"/>
      <c r="U27" s="686"/>
      <c r="V27" s="686"/>
      <c r="W27" s="686"/>
      <c r="X27" s="686"/>
      <c r="Y27" s="687"/>
      <c r="Z27" s="688">
        <v>0</v>
      </c>
      <c r="AA27" s="688"/>
      <c r="AB27" s="688"/>
      <c r="AC27" s="688"/>
      <c r="AD27" s="689">
        <v>2897</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1681102</v>
      </c>
      <c r="BH27" s="686"/>
      <c r="BI27" s="686"/>
      <c r="BJ27" s="686"/>
      <c r="BK27" s="686"/>
      <c r="BL27" s="686"/>
      <c r="BM27" s="686"/>
      <c r="BN27" s="687"/>
      <c r="BO27" s="688">
        <v>100</v>
      </c>
      <c r="BP27" s="688"/>
      <c r="BQ27" s="688"/>
      <c r="BR27" s="688"/>
      <c r="BS27" s="694" t="s">
        <v>228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1157419</v>
      </c>
      <c r="CS27" s="721"/>
      <c r="CT27" s="721"/>
      <c r="CU27" s="721"/>
      <c r="CV27" s="721"/>
      <c r="CW27" s="721"/>
      <c r="CX27" s="721"/>
      <c r="CY27" s="722"/>
      <c r="CZ27" s="690">
        <v>6.7</v>
      </c>
      <c r="DA27" s="719"/>
      <c r="DB27" s="719"/>
      <c r="DC27" s="723"/>
      <c r="DD27" s="694">
        <v>314014</v>
      </c>
      <c r="DE27" s="721"/>
      <c r="DF27" s="721"/>
      <c r="DG27" s="721"/>
      <c r="DH27" s="721"/>
      <c r="DI27" s="721"/>
      <c r="DJ27" s="721"/>
      <c r="DK27" s="722"/>
      <c r="DL27" s="694">
        <v>286620</v>
      </c>
      <c r="DM27" s="721"/>
      <c r="DN27" s="721"/>
      <c r="DO27" s="721"/>
      <c r="DP27" s="721"/>
      <c r="DQ27" s="721"/>
      <c r="DR27" s="721"/>
      <c r="DS27" s="721"/>
      <c r="DT27" s="721"/>
      <c r="DU27" s="721"/>
      <c r="DV27" s="722"/>
      <c r="DW27" s="690">
        <v>3.4</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28230</v>
      </c>
      <c r="S28" s="686"/>
      <c r="T28" s="686"/>
      <c r="U28" s="686"/>
      <c r="V28" s="686"/>
      <c r="W28" s="686"/>
      <c r="X28" s="686"/>
      <c r="Y28" s="687"/>
      <c r="Z28" s="688">
        <v>0.2</v>
      </c>
      <c r="AA28" s="688"/>
      <c r="AB28" s="688"/>
      <c r="AC28" s="688"/>
      <c r="AD28" s="689" t="s">
        <v>176</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2015619</v>
      </c>
      <c r="CS28" s="686"/>
      <c r="CT28" s="686"/>
      <c r="CU28" s="686"/>
      <c r="CV28" s="686"/>
      <c r="CW28" s="686"/>
      <c r="CX28" s="686"/>
      <c r="CY28" s="687"/>
      <c r="CZ28" s="690">
        <v>11.7</v>
      </c>
      <c r="DA28" s="719"/>
      <c r="DB28" s="719"/>
      <c r="DC28" s="723"/>
      <c r="DD28" s="694">
        <v>2010285</v>
      </c>
      <c r="DE28" s="686"/>
      <c r="DF28" s="686"/>
      <c r="DG28" s="686"/>
      <c r="DH28" s="686"/>
      <c r="DI28" s="686"/>
      <c r="DJ28" s="686"/>
      <c r="DK28" s="687"/>
      <c r="DL28" s="694">
        <v>2001963</v>
      </c>
      <c r="DM28" s="686"/>
      <c r="DN28" s="686"/>
      <c r="DO28" s="686"/>
      <c r="DP28" s="686"/>
      <c r="DQ28" s="686"/>
      <c r="DR28" s="686"/>
      <c r="DS28" s="686"/>
      <c r="DT28" s="686"/>
      <c r="DU28" s="686"/>
      <c r="DV28" s="687"/>
      <c r="DW28" s="690">
        <v>23.5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79486</v>
      </c>
      <c r="S29" s="686"/>
      <c r="T29" s="686"/>
      <c r="U29" s="686"/>
      <c r="V29" s="686"/>
      <c r="W29" s="686"/>
      <c r="X29" s="686"/>
      <c r="Y29" s="687"/>
      <c r="Z29" s="688">
        <v>0.4</v>
      </c>
      <c r="AA29" s="688"/>
      <c r="AB29" s="688"/>
      <c r="AC29" s="688"/>
      <c r="AD29" s="689">
        <v>23317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2015617</v>
      </c>
      <c r="CS29" s="721"/>
      <c r="CT29" s="721"/>
      <c r="CU29" s="721"/>
      <c r="CV29" s="721"/>
      <c r="CW29" s="721"/>
      <c r="CX29" s="721"/>
      <c r="CY29" s="722"/>
      <c r="CZ29" s="690">
        <v>11.7</v>
      </c>
      <c r="DA29" s="719"/>
      <c r="DB29" s="719"/>
      <c r="DC29" s="723"/>
      <c r="DD29" s="694">
        <v>2010283</v>
      </c>
      <c r="DE29" s="721"/>
      <c r="DF29" s="721"/>
      <c r="DG29" s="721"/>
      <c r="DH29" s="721"/>
      <c r="DI29" s="721"/>
      <c r="DJ29" s="721"/>
      <c r="DK29" s="722"/>
      <c r="DL29" s="694">
        <v>2001961</v>
      </c>
      <c r="DM29" s="721"/>
      <c r="DN29" s="721"/>
      <c r="DO29" s="721"/>
      <c r="DP29" s="721"/>
      <c r="DQ29" s="721"/>
      <c r="DR29" s="721"/>
      <c r="DS29" s="721"/>
      <c r="DT29" s="721"/>
      <c r="DU29" s="721"/>
      <c r="DV29" s="722"/>
      <c r="DW29" s="690">
        <v>23.5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34580</v>
      </c>
      <c r="S30" s="686"/>
      <c r="T30" s="686"/>
      <c r="U30" s="686"/>
      <c r="V30" s="686"/>
      <c r="W30" s="686"/>
      <c r="X30" s="686"/>
      <c r="Y30" s="687"/>
      <c r="Z30" s="688">
        <v>0.2</v>
      </c>
      <c r="AA30" s="688"/>
      <c r="AB30" s="688"/>
      <c r="AC30" s="688"/>
      <c r="AD30" s="689" t="s">
        <v>228</v>
      </c>
      <c r="AE30" s="689"/>
      <c r="AF30" s="689"/>
      <c r="AG30" s="689"/>
      <c r="AH30" s="689"/>
      <c r="AI30" s="689"/>
      <c r="AJ30" s="689"/>
      <c r="AK30" s="689"/>
      <c r="AL30" s="690" t="s">
        <v>228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1930963</v>
      </c>
      <c r="CS30" s="686"/>
      <c r="CT30" s="686"/>
      <c r="CU30" s="686"/>
      <c r="CV30" s="686"/>
      <c r="CW30" s="686"/>
      <c r="CX30" s="686"/>
      <c r="CY30" s="687"/>
      <c r="CZ30" s="690">
        <v>11.2</v>
      </c>
      <c r="DA30" s="719"/>
      <c r="DB30" s="719"/>
      <c r="DC30" s="723"/>
      <c r="DD30" s="694">
        <v>1925629</v>
      </c>
      <c r="DE30" s="686"/>
      <c r="DF30" s="686"/>
      <c r="DG30" s="686"/>
      <c r="DH30" s="686"/>
      <c r="DI30" s="686"/>
      <c r="DJ30" s="686"/>
      <c r="DK30" s="687"/>
      <c r="DL30" s="694">
        <v>1917307</v>
      </c>
      <c r="DM30" s="686"/>
      <c r="DN30" s="686"/>
      <c r="DO30" s="686"/>
      <c r="DP30" s="686"/>
      <c r="DQ30" s="686"/>
      <c r="DR30" s="686"/>
      <c r="DS30" s="686"/>
      <c r="DT30" s="686"/>
      <c r="DU30" s="686"/>
      <c r="DV30" s="687"/>
      <c r="DW30" s="690">
        <v>22.5</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3163293</v>
      </c>
      <c r="S31" s="686"/>
      <c r="T31" s="686"/>
      <c r="U31" s="686"/>
      <c r="V31" s="686"/>
      <c r="W31" s="686"/>
      <c r="X31" s="686"/>
      <c r="Y31" s="687"/>
      <c r="Z31" s="688">
        <v>17.8</v>
      </c>
      <c r="AA31" s="688"/>
      <c r="AB31" s="688"/>
      <c r="AC31" s="688"/>
      <c r="AD31" s="689" t="s">
        <v>176</v>
      </c>
      <c r="AE31" s="689"/>
      <c r="AF31" s="689"/>
      <c r="AG31" s="689"/>
      <c r="AH31" s="689"/>
      <c r="AI31" s="689"/>
      <c r="AJ31" s="689"/>
      <c r="AK31" s="689"/>
      <c r="AL31" s="690" t="s">
        <v>228</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98</v>
      </c>
      <c r="BH31" s="740"/>
      <c r="BI31" s="740"/>
      <c r="BJ31" s="740"/>
      <c r="BK31" s="740"/>
      <c r="BL31" s="740"/>
      <c r="BM31" s="680">
        <v>93.4</v>
      </c>
      <c r="BN31" s="740"/>
      <c r="BO31" s="740"/>
      <c r="BP31" s="740"/>
      <c r="BQ31" s="741"/>
      <c r="BR31" s="753">
        <v>99.3</v>
      </c>
      <c r="BS31" s="740"/>
      <c r="BT31" s="740"/>
      <c r="BU31" s="740"/>
      <c r="BV31" s="740"/>
      <c r="BW31" s="740"/>
      <c r="BX31" s="680">
        <v>94.6</v>
      </c>
      <c r="BY31" s="740"/>
      <c r="BZ31" s="740"/>
      <c r="CA31" s="740"/>
      <c r="CB31" s="741"/>
      <c r="CD31" s="727"/>
      <c r="CE31" s="728"/>
      <c r="CF31" s="700" t="s">
        <v>313</v>
      </c>
      <c r="CG31" s="701"/>
      <c r="CH31" s="701"/>
      <c r="CI31" s="701"/>
      <c r="CJ31" s="701"/>
      <c r="CK31" s="701"/>
      <c r="CL31" s="701"/>
      <c r="CM31" s="701"/>
      <c r="CN31" s="701"/>
      <c r="CO31" s="701"/>
      <c r="CP31" s="701"/>
      <c r="CQ31" s="702"/>
      <c r="CR31" s="685">
        <v>84654</v>
      </c>
      <c r="CS31" s="721"/>
      <c r="CT31" s="721"/>
      <c r="CU31" s="721"/>
      <c r="CV31" s="721"/>
      <c r="CW31" s="721"/>
      <c r="CX31" s="721"/>
      <c r="CY31" s="722"/>
      <c r="CZ31" s="690">
        <v>0.5</v>
      </c>
      <c r="DA31" s="719"/>
      <c r="DB31" s="719"/>
      <c r="DC31" s="723"/>
      <c r="DD31" s="694">
        <v>84654</v>
      </c>
      <c r="DE31" s="721"/>
      <c r="DF31" s="721"/>
      <c r="DG31" s="721"/>
      <c r="DH31" s="721"/>
      <c r="DI31" s="721"/>
      <c r="DJ31" s="721"/>
      <c r="DK31" s="722"/>
      <c r="DL31" s="694">
        <v>84654</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176</v>
      </c>
      <c r="AA32" s="688"/>
      <c r="AB32" s="688"/>
      <c r="AC32" s="688"/>
      <c r="AD32" s="689" t="s">
        <v>176</v>
      </c>
      <c r="AE32" s="689"/>
      <c r="AF32" s="689"/>
      <c r="AG32" s="689"/>
      <c r="AH32" s="689"/>
      <c r="AI32" s="689"/>
      <c r="AJ32" s="689"/>
      <c r="AK32" s="689"/>
      <c r="AL32" s="690" t="s">
        <v>176</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99.5</v>
      </c>
      <c r="BH32" s="721"/>
      <c r="BI32" s="721"/>
      <c r="BJ32" s="721"/>
      <c r="BK32" s="721"/>
      <c r="BL32" s="721"/>
      <c r="BM32" s="691">
        <v>97.6</v>
      </c>
      <c r="BN32" s="751"/>
      <c r="BO32" s="751"/>
      <c r="BP32" s="751"/>
      <c r="BQ32" s="752"/>
      <c r="BR32" s="754">
        <v>99.5</v>
      </c>
      <c r="BS32" s="721"/>
      <c r="BT32" s="721"/>
      <c r="BU32" s="721"/>
      <c r="BV32" s="721"/>
      <c r="BW32" s="721"/>
      <c r="BX32" s="691">
        <v>97.4</v>
      </c>
      <c r="BY32" s="751"/>
      <c r="BZ32" s="751"/>
      <c r="CA32" s="751"/>
      <c r="CB32" s="752"/>
      <c r="CD32" s="729"/>
      <c r="CE32" s="730"/>
      <c r="CF32" s="700" t="s">
        <v>317</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1279809</v>
      </c>
      <c r="S33" s="686"/>
      <c r="T33" s="686"/>
      <c r="U33" s="686"/>
      <c r="V33" s="686"/>
      <c r="W33" s="686"/>
      <c r="X33" s="686"/>
      <c r="Y33" s="687"/>
      <c r="Z33" s="688">
        <v>7.2</v>
      </c>
      <c r="AA33" s="688"/>
      <c r="AB33" s="688"/>
      <c r="AC33" s="688"/>
      <c r="AD33" s="689" t="s">
        <v>176</v>
      </c>
      <c r="AE33" s="689"/>
      <c r="AF33" s="689"/>
      <c r="AG33" s="689"/>
      <c r="AH33" s="689"/>
      <c r="AI33" s="689"/>
      <c r="AJ33" s="689"/>
      <c r="AK33" s="689"/>
      <c r="AL33" s="690" t="s">
        <v>176</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96.5</v>
      </c>
      <c r="BH33" s="756"/>
      <c r="BI33" s="756"/>
      <c r="BJ33" s="756"/>
      <c r="BK33" s="756"/>
      <c r="BL33" s="756"/>
      <c r="BM33" s="757">
        <v>89.2</v>
      </c>
      <c r="BN33" s="756"/>
      <c r="BO33" s="756"/>
      <c r="BP33" s="756"/>
      <c r="BQ33" s="758"/>
      <c r="BR33" s="755">
        <v>99.1</v>
      </c>
      <c r="BS33" s="756"/>
      <c r="BT33" s="756"/>
      <c r="BU33" s="756"/>
      <c r="BV33" s="756"/>
      <c r="BW33" s="756"/>
      <c r="BX33" s="757">
        <v>91.7</v>
      </c>
      <c r="BY33" s="756"/>
      <c r="BZ33" s="756"/>
      <c r="CA33" s="756"/>
      <c r="CB33" s="758"/>
      <c r="CD33" s="700" t="s">
        <v>320</v>
      </c>
      <c r="CE33" s="701"/>
      <c r="CF33" s="701"/>
      <c r="CG33" s="701"/>
      <c r="CH33" s="701"/>
      <c r="CI33" s="701"/>
      <c r="CJ33" s="701"/>
      <c r="CK33" s="701"/>
      <c r="CL33" s="701"/>
      <c r="CM33" s="701"/>
      <c r="CN33" s="701"/>
      <c r="CO33" s="701"/>
      <c r="CP33" s="701"/>
      <c r="CQ33" s="702"/>
      <c r="CR33" s="685">
        <v>9318862</v>
      </c>
      <c r="CS33" s="721"/>
      <c r="CT33" s="721"/>
      <c r="CU33" s="721"/>
      <c r="CV33" s="721"/>
      <c r="CW33" s="721"/>
      <c r="CX33" s="721"/>
      <c r="CY33" s="722"/>
      <c r="CZ33" s="690">
        <v>54.1</v>
      </c>
      <c r="DA33" s="719"/>
      <c r="DB33" s="719"/>
      <c r="DC33" s="723"/>
      <c r="DD33" s="694">
        <v>5532419</v>
      </c>
      <c r="DE33" s="721"/>
      <c r="DF33" s="721"/>
      <c r="DG33" s="721"/>
      <c r="DH33" s="721"/>
      <c r="DI33" s="721"/>
      <c r="DJ33" s="721"/>
      <c r="DK33" s="722"/>
      <c r="DL33" s="694">
        <v>3068814</v>
      </c>
      <c r="DM33" s="721"/>
      <c r="DN33" s="721"/>
      <c r="DO33" s="721"/>
      <c r="DP33" s="721"/>
      <c r="DQ33" s="721"/>
      <c r="DR33" s="721"/>
      <c r="DS33" s="721"/>
      <c r="DT33" s="721"/>
      <c r="DU33" s="721"/>
      <c r="DV33" s="722"/>
      <c r="DW33" s="690">
        <v>36</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32927</v>
      </c>
      <c r="S34" s="686"/>
      <c r="T34" s="686"/>
      <c r="U34" s="686"/>
      <c r="V34" s="686"/>
      <c r="W34" s="686"/>
      <c r="X34" s="686"/>
      <c r="Y34" s="687"/>
      <c r="Z34" s="688">
        <v>0.2</v>
      </c>
      <c r="AA34" s="688"/>
      <c r="AB34" s="688"/>
      <c r="AC34" s="688"/>
      <c r="AD34" s="689">
        <v>6765</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1957870</v>
      </c>
      <c r="CS34" s="686"/>
      <c r="CT34" s="686"/>
      <c r="CU34" s="686"/>
      <c r="CV34" s="686"/>
      <c r="CW34" s="686"/>
      <c r="CX34" s="686"/>
      <c r="CY34" s="687"/>
      <c r="CZ34" s="690">
        <v>11.4</v>
      </c>
      <c r="DA34" s="719"/>
      <c r="DB34" s="719"/>
      <c r="DC34" s="723"/>
      <c r="DD34" s="694">
        <v>1171110</v>
      </c>
      <c r="DE34" s="686"/>
      <c r="DF34" s="686"/>
      <c r="DG34" s="686"/>
      <c r="DH34" s="686"/>
      <c r="DI34" s="686"/>
      <c r="DJ34" s="686"/>
      <c r="DK34" s="687"/>
      <c r="DL34" s="694">
        <v>735817</v>
      </c>
      <c r="DM34" s="686"/>
      <c r="DN34" s="686"/>
      <c r="DO34" s="686"/>
      <c r="DP34" s="686"/>
      <c r="DQ34" s="686"/>
      <c r="DR34" s="686"/>
      <c r="DS34" s="686"/>
      <c r="DT34" s="686"/>
      <c r="DU34" s="686"/>
      <c r="DV34" s="687"/>
      <c r="DW34" s="690">
        <v>8.6</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442748</v>
      </c>
      <c r="S35" s="686"/>
      <c r="T35" s="686"/>
      <c r="U35" s="686"/>
      <c r="V35" s="686"/>
      <c r="W35" s="686"/>
      <c r="X35" s="686"/>
      <c r="Y35" s="687"/>
      <c r="Z35" s="688">
        <v>2.5</v>
      </c>
      <c r="AA35" s="688"/>
      <c r="AB35" s="688"/>
      <c r="AC35" s="688"/>
      <c r="AD35" s="689" t="s">
        <v>176</v>
      </c>
      <c r="AE35" s="689"/>
      <c r="AF35" s="689"/>
      <c r="AG35" s="689"/>
      <c r="AH35" s="689"/>
      <c r="AI35" s="689"/>
      <c r="AJ35" s="689"/>
      <c r="AK35" s="689"/>
      <c r="AL35" s="690" t="s">
        <v>176</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422878</v>
      </c>
      <c r="CS35" s="721"/>
      <c r="CT35" s="721"/>
      <c r="CU35" s="721"/>
      <c r="CV35" s="721"/>
      <c r="CW35" s="721"/>
      <c r="CX35" s="721"/>
      <c r="CY35" s="722"/>
      <c r="CZ35" s="690">
        <v>2.5</v>
      </c>
      <c r="DA35" s="719"/>
      <c r="DB35" s="719"/>
      <c r="DC35" s="723"/>
      <c r="DD35" s="694">
        <v>288782</v>
      </c>
      <c r="DE35" s="721"/>
      <c r="DF35" s="721"/>
      <c r="DG35" s="721"/>
      <c r="DH35" s="721"/>
      <c r="DI35" s="721"/>
      <c r="DJ35" s="721"/>
      <c r="DK35" s="722"/>
      <c r="DL35" s="694">
        <v>152441</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890468</v>
      </c>
      <c r="S36" s="686"/>
      <c r="T36" s="686"/>
      <c r="U36" s="686"/>
      <c r="V36" s="686"/>
      <c r="W36" s="686"/>
      <c r="X36" s="686"/>
      <c r="Y36" s="687"/>
      <c r="Z36" s="688">
        <v>5</v>
      </c>
      <c r="AA36" s="688"/>
      <c r="AB36" s="688"/>
      <c r="AC36" s="688"/>
      <c r="AD36" s="689" t="s">
        <v>176</v>
      </c>
      <c r="AE36" s="689"/>
      <c r="AF36" s="689"/>
      <c r="AG36" s="689"/>
      <c r="AH36" s="689"/>
      <c r="AI36" s="689"/>
      <c r="AJ36" s="689"/>
      <c r="AK36" s="689"/>
      <c r="AL36" s="690" t="s">
        <v>176</v>
      </c>
      <c r="AM36" s="691"/>
      <c r="AN36" s="691"/>
      <c r="AO36" s="692"/>
      <c r="AP36" s="235"/>
      <c r="AQ36" s="759" t="s">
        <v>328</v>
      </c>
      <c r="AR36" s="760"/>
      <c r="AS36" s="760"/>
      <c r="AT36" s="760"/>
      <c r="AU36" s="760"/>
      <c r="AV36" s="760"/>
      <c r="AW36" s="760"/>
      <c r="AX36" s="760"/>
      <c r="AY36" s="761"/>
      <c r="AZ36" s="674">
        <v>2723905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11900</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4785425</v>
      </c>
      <c r="CS36" s="686"/>
      <c r="CT36" s="686"/>
      <c r="CU36" s="686"/>
      <c r="CV36" s="686"/>
      <c r="CW36" s="686"/>
      <c r="CX36" s="686"/>
      <c r="CY36" s="687"/>
      <c r="CZ36" s="690">
        <v>27.8</v>
      </c>
      <c r="DA36" s="719"/>
      <c r="DB36" s="719"/>
      <c r="DC36" s="723"/>
      <c r="DD36" s="694">
        <v>2582763</v>
      </c>
      <c r="DE36" s="686"/>
      <c r="DF36" s="686"/>
      <c r="DG36" s="686"/>
      <c r="DH36" s="686"/>
      <c r="DI36" s="686"/>
      <c r="DJ36" s="686"/>
      <c r="DK36" s="687"/>
      <c r="DL36" s="694">
        <v>1314528</v>
      </c>
      <c r="DM36" s="686"/>
      <c r="DN36" s="686"/>
      <c r="DO36" s="686"/>
      <c r="DP36" s="686"/>
      <c r="DQ36" s="686"/>
      <c r="DR36" s="686"/>
      <c r="DS36" s="686"/>
      <c r="DT36" s="686"/>
      <c r="DU36" s="686"/>
      <c r="DV36" s="687"/>
      <c r="DW36" s="690">
        <v>15.4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194890</v>
      </c>
      <c r="S37" s="686"/>
      <c r="T37" s="686"/>
      <c r="U37" s="686"/>
      <c r="V37" s="686"/>
      <c r="W37" s="686"/>
      <c r="X37" s="686"/>
      <c r="Y37" s="687"/>
      <c r="Z37" s="688">
        <v>1.1000000000000001</v>
      </c>
      <c r="AA37" s="688"/>
      <c r="AB37" s="688"/>
      <c r="AC37" s="688"/>
      <c r="AD37" s="689" t="s">
        <v>228</v>
      </c>
      <c r="AE37" s="689"/>
      <c r="AF37" s="689"/>
      <c r="AG37" s="689"/>
      <c r="AH37" s="689"/>
      <c r="AI37" s="689"/>
      <c r="AJ37" s="689"/>
      <c r="AK37" s="689"/>
      <c r="AL37" s="690" t="s">
        <v>228</v>
      </c>
      <c r="AM37" s="691"/>
      <c r="AN37" s="691"/>
      <c r="AO37" s="692"/>
      <c r="AQ37" s="763" t="s">
        <v>332</v>
      </c>
      <c r="AR37" s="764"/>
      <c r="AS37" s="764"/>
      <c r="AT37" s="764"/>
      <c r="AU37" s="764"/>
      <c r="AV37" s="764"/>
      <c r="AW37" s="764"/>
      <c r="AX37" s="764"/>
      <c r="AY37" s="765"/>
      <c r="AZ37" s="685">
        <v>986379</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3337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460416</v>
      </c>
      <c r="CS37" s="721"/>
      <c r="CT37" s="721"/>
      <c r="CU37" s="721"/>
      <c r="CV37" s="721"/>
      <c r="CW37" s="721"/>
      <c r="CX37" s="721"/>
      <c r="CY37" s="722"/>
      <c r="CZ37" s="690">
        <v>2.7</v>
      </c>
      <c r="DA37" s="719"/>
      <c r="DB37" s="719"/>
      <c r="DC37" s="723"/>
      <c r="DD37" s="694">
        <v>448786</v>
      </c>
      <c r="DE37" s="721"/>
      <c r="DF37" s="721"/>
      <c r="DG37" s="721"/>
      <c r="DH37" s="721"/>
      <c r="DI37" s="721"/>
      <c r="DJ37" s="721"/>
      <c r="DK37" s="722"/>
      <c r="DL37" s="694">
        <v>440193</v>
      </c>
      <c r="DM37" s="721"/>
      <c r="DN37" s="721"/>
      <c r="DO37" s="721"/>
      <c r="DP37" s="721"/>
      <c r="DQ37" s="721"/>
      <c r="DR37" s="721"/>
      <c r="DS37" s="721"/>
      <c r="DT37" s="721"/>
      <c r="DU37" s="721"/>
      <c r="DV37" s="722"/>
      <c r="DW37" s="690">
        <v>5.2</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392191</v>
      </c>
      <c r="S38" s="686"/>
      <c r="T38" s="686"/>
      <c r="U38" s="686"/>
      <c r="V38" s="686"/>
      <c r="W38" s="686"/>
      <c r="X38" s="686"/>
      <c r="Y38" s="687"/>
      <c r="Z38" s="688">
        <v>2.2000000000000002</v>
      </c>
      <c r="AA38" s="688"/>
      <c r="AB38" s="688"/>
      <c r="AC38" s="688"/>
      <c r="AD38" s="689">
        <v>2691</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555403</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2463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1039979</v>
      </c>
      <c r="CS38" s="686"/>
      <c r="CT38" s="686"/>
      <c r="CU38" s="686"/>
      <c r="CV38" s="686"/>
      <c r="CW38" s="686"/>
      <c r="CX38" s="686"/>
      <c r="CY38" s="687"/>
      <c r="CZ38" s="690">
        <v>6</v>
      </c>
      <c r="DA38" s="719"/>
      <c r="DB38" s="719"/>
      <c r="DC38" s="723"/>
      <c r="DD38" s="694">
        <v>886376</v>
      </c>
      <c r="DE38" s="686"/>
      <c r="DF38" s="686"/>
      <c r="DG38" s="686"/>
      <c r="DH38" s="686"/>
      <c r="DI38" s="686"/>
      <c r="DJ38" s="686"/>
      <c r="DK38" s="687"/>
      <c r="DL38" s="694">
        <v>694993</v>
      </c>
      <c r="DM38" s="686"/>
      <c r="DN38" s="686"/>
      <c r="DO38" s="686"/>
      <c r="DP38" s="686"/>
      <c r="DQ38" s="686"/>
      <c r="DR38" s="686"/>
      <c r="DS38" s="686"/>
      <c r="DT38" s="686"/>
      <c r="DU38" s="686"/>
      <c r="DV38" s="687"/>
      <c r="DW38" s="690">
        <v>8.1999999999999993</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2075743</v>
      </c>
      <c r="S39" s="686"/>
      <c r="T39" s="686"/>
      <c r="U39" s="686"/>
      <c r="V39" s="686"/>
      <c r="W39" s="686"/>
      <c r="X39" s="686"/>
      <c r="Y39" s="687"/>
      <c r="Z39" s="688">
        <v>11.7</v>
      </c>
      <c r="AA39" s="688"/>
      <c r="AB39" s="688"/>
      <c r="AC39" s="688"/>
      <c r="AD39" s="689" t="s">
        <v>176</v>
      </c>
      <c r="AE39" s="689"/>
      <c r="AF39" s="689"/>
      <c r="AG39" s="689"/>
      <c r="AH39" s="689"/>
      <c r="AI39" s="689"/>
      <c r="AJ39" s="689"/>
      <c r="AK39" s="689"/>
      <c r="AL39" s="690" t="s">
        <v>176</v>
      </c>
      <c r="AM39" s="691"/>
      <c r="AN39" s="691"/>
      <c r="AO39" s="692"/>
      <c r="AQ39" s="763" t="s">
        <v>340</v>
      </c>
      <c r="AR39" s="764"/>
      <c r="AS39" s="764"/>
      <c r="AT39" s="764"/>
      <c r="AU39" s="764"/>
      <c r="AV39" s="764"/>
      <c r="AW39" s="764"/>
      <c r="AX39" s="764"/>
      <c r="AY39" s="765"/>
      <c r="AZ39" s="685">
        <v>142144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4027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736485</v>
      </c>
      <c r="CS39" s="721"/>
      <c r="CT39" s="721"/>
      <c r="CU39" s="721"/>
      <c r="CV39" s="721"/>
      <c r="CW39" s="721"/>
      <c r="CX39" s="721"/>
      <c r="CY39" s="722"/>
      <c r="CZ39" s="690">
        <v>4.3</v>
      </c>
      <c r="DA39" s="719"/>
      <c r="DB39" s="719"/>
      <c r="DC39" s="723"/>
      <c r="DD39" s="694">
        <v>286163</v>
      </c>
      <c r="DE39" s="721"/>
      <c r="DF39" s="721"/>
      <c r="DG39" s="721"/>
      <c r="DH39" s="721"/>
      <c r="DI39" s="721"/>
      <c r="DJ39" s="721"/>
      <c r="DK39" s="722"/>
      <c r="DL39" s="694" t="s">
        <v>176</v>
      </c>
      <c r="DM39" s="721"/>
      <c r="DN39" s="721"/>
      <c r="DO39" s="721"/>
      <c r="DP39" s="721"/>
      <c r="DQ39" s="721"/>
      <c r="DR39" s="721"/>
      <c r="DS39" s="721"/>
      <c r="DT39" s="721"/>
      <c r="DU39" s="721"/>
      <c r="DV39" s="722"/>
      <c r="DW39" s="690" t="s">
        <v>176</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228</v>
      </c>
      <c r="AA40" s="688"/>
      <c r="AB40" s="688"/>
      <c r="AC40" s="688"/>
      <c r="AD40" s="689" t="s">
        <v>176</v>
      </c>
      <c r="AE40" s="689"/>
      <c r="AF40" s="689"/>
      <c r="AG40" s="689"/>
      <c r="AH40" s="689"/>
      <c r="AI40" s="689"/>
      <c r="AJ40" s="689"/>
      <c r="AK40" s="689"/>
      <c r="AL40" s="690" t="s">
        <v>176</v>
      </c>
      <c r="AM40" s="691"/>
      <c r="AN40" s="691"/>
      <c r="AO40" s="692"/>
      <c r="AQ40" s="763" t="s">
        <v>344</v>
      </c>
      <c r="AR40" s="764"/>
      <c r="AS40" s="764"/>
      <c r="AT40" s="764"/>
      <c r="AU40" s="764"/>
      <c r="AV40" s="764"/>
      <c r="AW40" s="764"/>
      <c r="AX40" s="764"/>
      <c r="AY40" s="765"/>
      <c r="AZ40" s="685">
        <v>40819</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85</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376225</v>
      </c>
      <c r="CS40" s="686"/>
      <c r="CT40" s="686"/>
      <c r="CU40" s="686"/>
      <c r="CV40" s="686"/>
      <c r="CW40" s="686"/>
      <c r="CX40" s="686"/>
      <c r="CY40" s="687"/>
      <c r="CZ40" s="690">
        <v>2.2000000000000002</v>
      </c>
      <c r="DA40" s="719"/>
      <c r="DB40" s="719"/>
      <c r="DC40" s="723"/>
      <c r="DD40" s="694">
        <v>317225</v>
      </c>
      <c r="DE40" s="686"/>
      <c r="DF40" s="686"/>
      <c r="DG40" s="686"/>
      <c r="DH40" s="686"/>
      <c r="DI40" s="686"/>
      <c r="DJ40" s="686"/>
      <c r="DK40" s="687"/>
      <c r="DL40" s="694">
        <v>171035</v>
      </c>
      <c r="DM40" s="686"/>
      <c r="DN40" s="686"/>
      <c r="DO40" s="686"/>
      <c r="DP40" s="686"/>
      <c r="DQ40" s="686"/>
      <c r="DR40" s="686"/>
      <c r="DS40" s="686"/>
      <c r="DT40" s="686"/>
      <c r="DU40" s="686"/>
      <c r="DV40" s="687"/>
      <c r="DW40" s="690">
        <v>2</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176</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176</v>
      </c>
      <c r="AM41" s="691"/>
      <c r="AN41" s="691"/>
      <c r="AO41" s="692"/>
      <c r="AQ41" s="763" t="s">
        <v>349</v>
      </c>
      <c r="AR41" s="764"/>
      <c r="AS41" s="764"/>
      <c r="AT41" s="764"/>
      <c r="AU41" s="764"/>
      <c r="AV41" s="764"/>
      <c r="AW41" s="764"/>
      <c r="AX41" s="764"/>
      <c r="AY41" s="765"/>
      <c r="AZ41" s="685">
        <v>197936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176</v>
      </c>
      <c r="CS41" s="721"/>
      <c r="CT41" s="721"/>
      <c r="CU41" s="721"/>
      <c r="CV41" s="721"/>
      <c r="CW41" s="721"/>
      <c r="CX41" s="721"/>
      <c r="CY41" s="722"/>
      <c r="CZ41" s="690" t="s">
        <v>176</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247180</v>
      </c>
      <c r="S42" s="686"/>
      <c r="T42" s="686"/>
      <c r="U42" s="686"/>
      <c r="V42" s="686"/>
      <c r="W42" s="686"/>
      <c r="X42" s="686"/>
      <c r="Y42" s="687"/>
      <c r="Z42" s="688">
        <v>1.4</v>
      </c>
      <c r="AA42" s="688"/>
      <c r="AB42" s="688"/>
      <c r="AC42" s="688"/>
      <c r="AD42" s="689" t="s">
        <v>176</v>
      </c>
      <c r="AE42" s="689"/>
      <c r="AF42" s="689"/>
      <c r="AG42" s="689"/>
      <c r="AH42" s="689"/>
      <c r="AI42" s="689"/>
      <c r="AJ42" s="689"/>
      <c r="AK42" s="689"/>
      <c r="AL42" s="690" t="s">
        <v>176</v>
      </c>
      <c r="AM42" s="691"/>
      <c r="AN42" s="691"/>
      <c r="AO42" s="692"/>
      <c r="AQ42" s="784" t="s">
        <v>353</v>
      </c>
      <c r="AR42" s="785"/>
      <c r="AS42" s="785"/>
      <c r="AT42" s="785"/>
      <c r="AU42" s="785"/>
      <c r="AV42" s="785"/>
      <c r="AW42" s="785"/>
      <c r="AX42" s="785"/>
      <c r="AY42" s="786"/>
      <c r="AZ42" s="776">
        <v>801224</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335</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2451303</v>
      </c>
      <c r="CS42" s="686"/>
      <c r="CT42" s="686"/>
      <c r="CU42" s="686"/>
      <c r="CV42" s="686"/>
      <c r="CW42" s="686"/>
      <c r="CX42" s="686"/>
      <c r="CY42" s="687"/>
      <c r="CZ42" s="690">
        <v>14.2</v>
      </c>
      <c r="DA42" s="691"/>
      <c r="DB42" s="691"/>
      <c r="DC42" s="703"/>
      <c r="DD42" s="694">
        <v>282281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17752335</v>
      </c>
      <c r="S43" s="777"/>
      <c r="T43" s="777"/>
      <c r="U43" s="777"/>
      <c r="V43" s="777"/>
      <c r="W43" s="777"/>
      <c r="X43" s="777"/>
      <c r="Y43" s="778"/>
      <c r="Z43" s="779">
        <v>100</v>
      </c>
      <c r="AA43" s="779"/>
      <c r="AB43" s="779"/>
      <c r="AC43" s="779"/>
      <c r="AD43" s="780">
        <v>8275204</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50029</v>
      </c>
      <c r="CS43" s="721"/>
      <c r="CT43" s="721"/>
      <c r="CU43" s="721"/>
      <c r="CV43" s="721"/>
      <c r="CW43" s="721"/>
      <c r="CX43" s="721"/>
      <c r="CY43" s="722"/>
      <c r="CZ43" s="690">
        <v>0.3</v>
      </c>
      <c r="DA43" s="719"/>
      <c r="DB43" s="719"/>
      <c r="DC43" s="723"/>
      <c r="DD43" s="694">
        <v>50029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2442426</v>
      </c>
      <c r="CS44" s="686"/>
      <c r="CT44" s="686"/>
      <c r="CU44" s="686"/>
      <c r="CV44" s="686"/>
      <c r="CW44" s="686"/>
      <c r="CX44" s="686"/>
      <c r="CY44" s="687"/>
      <c r="CZ44" s="690">
        <v>14.2</v>
      </c>
      <c r="DA44" s="691"/>
      <c r="DB44" s="691"/>
      <c r="DC44" s="703"/>
      <c r="DD44" s="694">
        <v>278545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699042</v>
      </c>
      <c r="CS45" s="721"/>
      <c r="CT45" s="721"/>
      <c r="CU45" s="721"/>
      <c r="CV45" s="721"/>
      <c r="CW45" s="721"/>
      <c r="CX45" s="721"/>
      <c r="CY45" s="722"/>
      <c r="CZ45" s="690">
        <v>4.0999999999999996</v>
      </c>
      <c r="DA45" s="719"/>
      <c r="DB45" s="719"/>
      <c r="DC45" s="723"/>
      <c r="DD45" s="694">
        <v>12030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1688435</v>
      </c>
      <c r="CS46" s="686"/>
      <c r="CT46" s="686"/>
      <c r="CU46" s="686"/>
      <c r="CV46" s="686"/>
      <c r="CW46" s="686"/>
      <c r="CX46" s="686"/>
      <c r="CY46" s="687"/>
      <c r="CZ46" s="690">
        <v>9.8000000000000007</v>
      </c>
      <c r="DA46" s="691"/>
      <c r="DB46" s="691"/>
      <c r="DC46" s="703"/>
      <c r="DD46" s="694">
        <v>264228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8877</v>
      </c>
      <c r="CS47" s="721"/>
      <c r="CT47" s="721"/>
      <c r="CU47" s="721"/>
      <c r="CV47" s="721"/>
      <c r="CW47" s="721"/>
      <c r="CX47" s="721"/>
      <c r="CY47" s="722"/>
      <c r="CZ47" s="690">
        <v>0.1</v>
      </c>
      <c r="DA47" s="719"/>
      <c r="DB47" s="719"/>
      <c r="DC47" s="723"/>
      <c r="DD47" s="694">
        <v>3736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176</v>
      </c>
      <c r="CS48" s="686"/>
      <c r="CT48" s="686"/>
      <c r="CU48" s="686"/>
      <c r="CV48" s="686"/>
      <c r="CW48" s="686"/>
      <c r="CX48" s="686"/>
      <c r="CY48" s="687"/>
      <c r="CZ48" s="690" t="s">
        <v>176</v>
      </c>
      <c r="DA48" s="691"/>
      <c r="DB48" s="691"/>
      <c r="DC48" s="703"/>
      <c r="DD48" s="694" t="s">
        <v>176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17230571</v>
      </c>
      <c r="CS49" s="756"/>
      <c r="CT49" s="756"/>
      <c r="CU49" s="756"/>
      <c r="CV49" s="756"/>
      <c r="CW49" s="756"/>
      <c r="CX49" s="756"/>
      <c r="CY49" s="787"/>
      <c r="CZ49" s="781">
        <v>100</v>
      </c>
      <c r="DA49" s="788"/>
      <c r="DB49" s="788"/>
      <c r="DC49" s="789"/>
      <c r="DD49" s="790">
        <v>10178912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Kgi/cf+aBQoFGWBdaDsJfec5YS5L+H1Vu1XlqTDmQKSHS5geTMCn8G+4Y4p/C/uayOaykHyla2dkjxrUu6zOQ==" saltValue="27g5uVVKBP3HsVvILpjS2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17747</v>
      </c>
      <c r="R7" s="821"/>
      <c r="S7" s="821"/>
      <c r="T7" s="821"/>
      <c r="U7" s="821"/>
      <c r="V7" s="821">
        <v>17225</v>
      </c>
      <c r="W7" s="821"/>
      <c r="X7" s="821"/>
      <c r="Y7" s="821"/>
      <c r="Z7" s="821"/>
      <c r="AA7" s="821">
        <v>522</v>
      </c>
      <c r="AB7" s="821"/>
      <c r="AC7" s="821"/>
      <c r="AD7" s="821"/>
      <c r="AE7" s="822"/>
      <c r="AF7" s="823">
        <v>319</v>
      </c>
      <c r="AG7" s="824"/>
      <c r="AH7" s="824"/>
      <c r="AI7" s="824"/>
      <c r="AJ7" s="825"/>
      <c r="AK7" s="860">
        <v>890</v>
      </c>
      <c r="AL7" s="861"/>
      <c r="AM7" s="861"/>
      <c r="AN7" s="861"/>
      <c r="AO7" s="861"/>
      <c r="AP7" s="861">
        <v>19944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v>1</v>
      </c>
      <c r="CI7" s="858"/>
      <c r="CJ7" s="858"/>
      <c r="CK7" s="858"/>
      <c r="CL7" s="859"/>
      <c r="CM7" s="857">
        <v>4</v>
      </c>
      <c r="CN7" s="858"/>
      <c r="CO7" s="858"/>
      <c r="CP7" s="858"/>
      <c r="CQ7" s="859"/>
      <c r="CR7" s="857">
        <v>5</v>
      </c>
      <c r="CS7" s="858"/>
      <c r="CT7" s="858"/>
      <c r="CU7" s="858"/>
      <c r="CV7" s="859"/>
      <c r="CW7" s="857" t="s">
        <v>528</v>
      </c>
      <c r="CX7" s="858"/>
      <c r="CY7" s="858"/>
      <c r="CZ7" s="858"/>
      <c r="DA7" s="859"/>
      <c r="DB7" s="857" t="s">
        <v>528</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34</v>
      </c>
      <c r="R8" s="845"/>
      <c r="S8" s="845"/>
      <c r="T8" s="845"/>
      <c r="U8" s="845"/>
      <c r="V8" s="845">
        <v>34</v>
      </c>
      <c r="W8" s="845"/>
      <c r="X8" s="845"/>
      <c r="Y8" s="845"/>
      <c r="Z8" s="845"/>
      <c r="AA8" s="845" t="s">
        <v>528</v>
      </c>
      <c r="AB8" s="845"/>
      <c r="AC8" s="845"/>
      <c r="AD8" s="845"/>
      <c r="AE8" s="846"/>
      <c r="AF8" s="847" t="s">
        <v>391</v>
      </c>
      <c r="AG8" s="848"/>
      <c r="AH8" s="848"/>
      <c r="AI8" s="848"/>
      <c r="AJ8" s="849"/>
      <c r="AK8" s="850">
        <v>0</v>
      </c>
      <c r="AL8" s="851"/>
      <c r="AM8" s="851"/>
      <c r="AN8" s="851"/>
      <c r="AO8" s="851"/>
      <c r="AP8" s="851" t="s">
        <v>528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609</v>
      </c>
      <c r="BT8" s="855"/>
      <c r="BU8" s="855"/>
      <c r="BV8" s="855"/>
      <c r="BW8" s="855"/>
      <c r="BX8" s="855"/>
      <c r="BY8" s="855"/>
      <c r="BZ8" s="855"/>
      <c r="CA8" s="855"/>
      <c r="CB8" s="855"/>
      <c r="CC8" s="855"/>
      <c r="CD8" s="855"/>
      <c r="CE8" s="855"/>
      <c r="CF8" s="855"/>
      <c r="CG8" s="856"/>
      <c r="CH8" s="867">
        <v>-1</v>
      </c>
      <c r="CI8" s="868"/>
      <c r="CJ8" s="868"/>
      <c r="CK8" s="868"/>
      <c r="CL8" s="869"/>
      <c r="CM8" s="867">
        <v>19</v>
      </c>
      <c r="CN8" s="868"/>
      <c r="CO8" s="868"/>
      <c r="CP8" s="868"/>
      <c r="CQ8" s="869"/>
      <c r="CR8" s="867">
        <v>20</v>
      </c>
      <c r="CS8" s="868"/>
      <c r="CT8" s="868"/>
      <c r="CU8" s="868"/>
      <c r="CV8" s="869"/>
      <c r="CW8" s="867" t="s">
        <v>528</v>
      </c>
      <c r="CX8" s="868"/>
      <c r="CY8" s="868"/>
      <c r="CZ8" s="868"/>
      <c r="DA8" s="869"/>
      <c r="DB8" s="867" t="s">
        <v>528</v>
      </c>
      <c r="DC8" s="868"/>
      <c r="DD8" s="868"/>
      <c r="DE8" s="868"/>
      <c r="DF8" s="869"/>
      <c r="DG8" s="867" t="s">
        <v>528</v>
      </c>
      <c r="DH8" s="868"/>
      <c r="DI8" s="868"/>
      <c r="DJ8" s="868"/>
      <c r="DK8" s="869"/>
      <c r="DL8" s="867" t="s">
        <v>528</v>
      </c>
      <c r="DM8" s="868"/>
      <c r="DN8" s="868"/>
      <c r="DO8" s="868"/>
      <c r="DP8" s="869"/>
      <c r="DQ8" s="867" t="s">
        <v>528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17752</v>
      </c>
      <c r="R23" s="880"/>
      <c r="S23" s="880"/>
      <c r="T23" s="880"/>
      <c r="U23" s="880"/>
      <c r="V23" s="880">
        <v>17231</v>
      </c>
      <c r="W23" s="880"/>
      <c r="X23" s="880"/>
      <c r="Y23" s="880"/>
      <c r="Z23" s="880"/>
      <c r="AA23" s="880">
        <v>522</v>
      </c>
      <c r="AB23" s="880"/>
      <c r="AC23" s="880"/>
      <c r="AD23" s="880"/>
      <c r="AE23" s="881"/>
      <c r="AF23" s="882">
        <v>319</v>
      </c>
      <c r="AG23" s="880"/>
      <c r="AH23" s="880"/>
      <c r="AI23" s="880"/>
      <c r="AJ23" s="883"/>
      <c r="AK23" s="884"/>
      <c r="AL23" s="885"/>
      <c r="AM23" s="885"/>
      <c r="AN23" s="885"/>
      <c r="AO23" s="885"/>
      <c r="AP23" s="880">
        <v>19944</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2310</v>
      </c>
      <c r="R28" s="909"/>
      <c r="S28" s="909"/>
      <c r="T28" s="909"/>
      <c r="U28" s="909"/>
      <c r="V28" s="909">
        <v>2298</v>
      </c>
      <c r="W28" s="909"/>
      <c r="X28" s="909"/>
      <c r="Y28" s="909"/>
      <c r="Z28" s="909"/>
      <c r="AA28" s="909">
        <v>12</v>
      </c>
      <c r="AB28" s="909"/>
      <c r="AC28" s="909"/>
      <c r="AD28" s="909"/>
      <c r="AE28" s="910"/>
      <c r="AF28" s="911">
        <v>12</v>
      </c>
      <c r="AG28" s="909"/>
      <c r="AH28" s="909"/>
      <c r="AI28" s="909"/>
      <c r="AJ28" s="912"/>
      <c r="AK28" s="913">
        <v>239</v>
      </c>
      <c r="AL28" s="904"/>
      <c r="AM28" s="904"/>
      <c r="AN28" s="904"/>
      <c r="AO28" s="904"/>
      <c r="AP28" s="904">
        <v>25</v>
      </c>
      <c r="AQ28" s="904"/>
      <c r="AR28" s="904"/>
      <c r="AS28" s="904"/>
      <c r="AT28" s="904"/>
      <c r="AU28" s="904">
        <v>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331</v>
      </c>
      <c r="R29" s="845"/>
      <c r="S29" s="845"/>
      <c r="T29" s="845"/>
      <c r="U29" s="845"/>
      <c r="V29" s="845">
        <v>328</v>
      </c>
      <c r="W29" s="845"/>
      <c r="X29" s="845"/>
      <c r="Y29" s="845"/>
      <c r="Z29" s="845"/>
      <c r="AA29" s="845">
        <v>3</v>
      </c>
      <c r="AB29" s="845"/>
      <c r="AC29" s="845"/>
      <c r="AD29" s="845"/>
      <c r="AE29" s="846"/>
      <c r="AF29" s="847">
        <v>3</v>
      </c>
      <c r="AG29" s="848"/>
      <c r="AH29" s="848"/>
      <c r="AI29" s="848"/>
      <c r="AJ29" s="849"/>
      <c r="AK29" s="916">
        <v>88</v>
      </c>
      <c r="AL29" s="917"/>
      <c r="AM29" s="917"/>
      <c r="AN29" s="917"/>
      <c r="AO29" s="917"/>
      <c r="AP29" s="917" t="s">
        <v>528</v>
      </c>
      <c r="AQ29" s="917"/>
      <c r="AR29" s="917"/>
      <c r="AS29" s="917"/>
      <c r="AT29" s="917"/>
      <c r="AU29" s="917" t="s">
        <v>528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2354</v>
      </c>
      <c r="R30" s="845"/>
      <c r="S30" s="845"/>
      <c r="T30" s="845"/>
      <c r="U30" s="845"/>
      <c r="V30" s="845">
        <v>2354</v>
      </c>
      <c r="W30" s="845"/>
      <c r="X30" s="845"/>
      <c r="Y30" s="845"/>
      <c r="Z30" s="845"/>
      <c r="AA30" s="845">
        <v>0</v>
      </c>
      <c r="AB30" s="845"/>
      <c r="AC30" s="845"/>
      <c r="AD30" s="845"/>
      <c r="AE30" s="846"/>
      <c r="AF30" s="847">
        <v>0</v>
      </c>
      <c r="AG30" s="848"/>
      <c r="AH30" s="848"/>
      <c r="AI30" s="848"/>
      <c r="AJ30" s="849"/>
      <c r="AK30" s="916">
        <v>417</v>
      </c>
      <c r="AL30" s="917"/>
      <c r="AM30" s="917"/>
      <c r="AN30" s="917"/>
      <c r="AO30" s="917"/>
      <c r="AP30" s="917" t="s">
        <v>528</v>
      </c>
      <c r="AQ30" s="917"/>
      <c r="AR30" s="917"/>
      <c r="AS30" s="917"/>
      <c r="AT30" s="917"/>
      <c r="AU30" s="917" t="s">
        <v>528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1192</v>
      </c>
      <c r="R31" s="845"/>
      <c r="S31" s="845"/>
      <c r="T31" s="845"/>
      <c r="U31" s="845"/>
      <c r="V31" s="845">
        <v>1285</v>
      </c>
      <c r="W31" s="845"/>
      <c r="X31" s="845"/>
      <c r="Y31" s="845"/>
      <c r="Z31" s="845"/>
      <c r="AA31" s="845">
        <v>-93</v>
      </c>
      <c r="AB31" s="845"/>
      <c r="AC31" s="845"/>
      <c r="AD31" s="845"/>
      <c r="AE31" s="846"/>
      <c r="AF31" s="847">
        <v>42</v>
      </c>
      <c r="AG31" s="848"/>
      <c r="AH31" s="848"/>
      <c r="AI31" s="848"/>
      <c r="AJ31" s="849"/>
      <c r="AK31" s="916">
        <v>349</v>
      </c>
      <c r="AL31" s="917"/>
      <c r="AM31" s="917"/>
      <c r="AN31" s="917"/>
      <c r="AO31" s="917"/>
      <c r="AP31" s="917">
        <v>538</v>
      </c>
      <c r="AQ31" s="917"/>
      <c r="AR31" s="917"/>
      <c r="AS31" s="917"/>
      <c r="AT31" s="917"/>
      <c r="AU31" s="917">
        <v>355</v>
      </c>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451</v>
      </c>
      <c r="R32" s="845"/>
      <c r="S32" s="845"/>
      <c r="T32" s="845"/>
      <c r="U32" s="845"/>
      <c r="V32" s="845">
        <v>596</v>
      </c>
      <c r="W32" s="845"/>
      <c r="X32" s="845"/>
      <c r="Y32" s="845"/>
      <c r="Z32" s="845"/>
      <c r="AA32" s="845">
        <v>-145</v>
      </c>
      <c r="AB32" s="845"/>
      <c r="AC32" s="845"/>
      <c r="AD32" s="845"/>
      <c r="AE32" s="846"/>
      <c r="AF32" s="847">
        <v>106</v>
      </c>
      <c r="AG32" s="848"/>
      <c r="AH32" s="848"/>
      <c r="AI32" s="848"/>
      <c r="AJ32" s="849"/>
      <c r="AK32" s="916">
        <v>115</v>
      </c>
      <c r="AL32" s="917"/>
      <c r="AM32" s="917"/>
      <c r="AN32" s="917"/>
      <c r="AO32" s="917"/>
      <c r="AP32" s="917">
        <v>2737</v>
      </c>
      <c r="AQ32" s="917"/>
      <c r="AR32" s="917"/>
      <c r="AS32" s="917"/>
      <c r="AT32" s="917"/>
      <c r="AU32" s="917">
        <v>719</v>
      </c>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1613</v>
      </c>
      <c r="R33" s="845"/>
      <c r="S33" s="845"/>
      <c r="T33" s="845"/>
      <c r="U33" s="845"/>
      <c r="V33" s="845">
        <v>1306</v>
      </c>
      <c r="W33" s="845"/>
      <c r="X33" s="845"/>
      <c r="Y33" s="845"/>
      <c r="Z33" s="845"/>
      <c r="AA33" s="845">
        <v>307</v>
      </c>
      <c r="AB33" s="845"/>
      <c r="AC33" s="845"/>
      <c r="AD33" s="845"/>
      <c r="AE33" s="846"/>
      <c r="AF33" s="847">
        <v>79</v>
      </c>
      <c r="AG33" s="848"/>
      <c r="AH33" s="848"/>
      <c r="AI33" s="848"/>
      <c r="AJ33" s="849"/>
      <c r="AK33" s="916">
        <v>981</v>
      </c>
      <c r="AL33" s="917"/>
      <c r="AM33" s="917"/>
      <c r="AN33" s="917"/>
      <c r="AO33" s="917"/>
      <c r="AP33" s="917">
        <v>11847</v>
      </c>
      <c r="AQ33" s="917"/>
      <c r="AR33" s="917"/>
      <c r="AS33" s="917"/>
      <c r="AT33" s="917"/>
      <c r="AU33" s="917">
        <v>8447</v>
      </c>
      <c r="AV33" s="917"/>
      <c r="AW33" s="917"/>
      <c r="AX33" s="917"/>
      <c r="AY33" s="917"/>
      <c r="AZ33" s="918"/>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0</v>
      </c>
      <c r="R34" s="845"/>
      <c r="S34" s="845"/>
      <c r="T34" s="845"/>
      <c r="U34" s="845"/>
      <c r="V34" s="845">
        <v>0</v>
      </c>
      <c r="W34" s="845"/>
      <c r="X34" s="845"/>
      <c r="Y34" s="845"/>
      <c r="Z34" s="845"/>
      <c r="AA34" s="845" t="s">
        <v>528</v>
      </c>
      <c r="AB34" s="845"/>
      <c r="AC34" s="845"/>
      <c r="AD34" s="845"/>
      <c r="AE34" s="846"/>
      <c r="AF34" s="847" t="s">
        <v>415</v>
      </c>
      <c r="AG34" s="848"/>
      <c r="AH34" s="848"/>
      <c r="AI34" s="848"/>
      <c r="AJ34" s="849"/>
      <c r="AK34" s="916">
        <v>0</v>
      </c>
      <c r="AL34" s="917"/>
      <c r="AM34" s="917"/>
      <c r="AN34" s="917"/>
      <c r="AO34" s="917"/>
      <c r="AP34" s="917" t="s">
        <v>528</v>
      </c>
      <c r="AQ34" s="917"/>
      <c r="AR34" s="917"/>
      <c r="AS34" s="917"/>
      <c r="AT34" s="917"/>
      <c r="AU34" s="917" t="s">
        <v>528</v>
      </c>
      <c r="AV34" s="917"/>
      <c r="AW34" s="917"/>
      <c r="AX34" s="917"/>
      <c r="AY34" s="917"/>
      <c r="AZ34" s="918"/>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41</v>
      </c>
      <c r="R35" s="845"/>
      <c r="S35" s="845"/>
      <c r="T35" s="845"/>
      <c r="U35" s="845"/>
      <c r="V35" s="845">
        <v>41</v>
      </c>
      <c r="W35" s="845"/>
      <c r="X35" s="845"/>
      <c r="Y35" s="845"/>
      <c r="Z35" s="845"/>
      <c r="AA35" s="845" t="s">
        <v>528</v>
      </c>
      <c r="AB35" s="845"/>
      <c r="AC35" s="845"/>
      <c r="AD35" s="845"/>
      <c r="AE35" s="846"/>
      <c r="AF35" s="847" t="s">
        <v>415</v>
      </c>
      <c r="AG35" s="848"/>
      <c r="AH35" s="848"/>
      <c r="AI35" s="848"/>
      <c r="AJ35" s="849"/>
      <c r="AK35" s="916">
        <v>41</v>
      </c>
      <c r="AL35" s="917"/>
      <c r="AM35" s="917"/>
      <c r="AN35" s="917"/>
      <c r="AO35" s="917"/>
      <c r="AP35" s="917">
        <v>6</v>
      </c>
      <c r="AQ35" s="917"/>
      <c r="AR35" s="917"/>
      <c r="AS35" s="917"/>
      <c r="AT35" s="917"/>
      <c r="AU35" s="917">
        <v>3</v>
      </c>
      <c r="AV35" s="917"/>
      <c r="AW35" s="917"/>
      <c r="AX35" s="917"/>
      <c r="AY35" s="917"/>
      <c r="AZ35" s="918"/>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f>SUM(AF28:AJ35)</f>
        <v>242</v>
      </c>
      <c r="AG63" s="928"/>
      <c r="AH63" s="928"/>
      <c r="AI63" s="928"/>
      <c r="AJ63" s="929"/>
      <c r="AK63" s="930"/>
      <c r="AL63" s="925"/>
      <c r="AM63" s="925"/>
      <c r="AN63" s="925"/>
      <c r="AO63" s="925"/>
      <c r="AP63" s="928">
        <f t="shared" ref="AP63" si="0">SUM(AP28:AT35)</f>
        <v>15153</v>
      </c>
      <c r="AQ63" s="928"/>
      <c r="AR63" s="928"/>
      <c r="AS63" s="928"/>
      <c r="AT63" s="928"/>
      <c r="AU63" s="928">
        <f t="shared" ref="AU63" si="1">SUM(AU28:AY35)</f>
        <v>9530</v>
      </c>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599</v>
      </c>
      <c r="C68" s="956"/>
      <c r="D68" s="956"/>
      <c r="E68" s="956"/>
      <c r="F68" s="956"/>
      <c r="G68" s="956"/>
      <c r="H68" s="956"/>
      <c r="I68" s="956"/>
      <c r="J68" s="956"/>
      <c r="K68" s="956"/>
      <c r="L68" s="956"/>
      <c r="M68" s="956"/>
      <c r="N68" s="956"/>
      <c r="O68" s="956"/>
      <c r="P68" s="957"/>
      <c r="Q68" s="958">
        <v>8878</v>
      </c>
      <c r="R68" s="952"/>
      <c r="S68" s="952"/>
      <c r="T68" s="952"/>
      <c r="U68" s="952"/>
      <c r="V68" s="952">
        <v>9204</v>
      </c>
      <c r="W68" s="952"/>
      <c r="X68" s="952"/>
      <c r="Y68" s="952"/>
      <c r="Z68" s="952"/>
      <c r="AA68" s="952">
        <v>-325</v>
      </c>
      <c r="AB68" s="952"/>
      <c r="AC68" s="952"/>
      <c r="AD68" s="952"/>
      <c r="AE68" s="952"/>
      <c r="AF68" s="952">
        <v>1374</v>
      </c>
      <c r="AG68" s="952"/>
      <c r="AH68" s="952"/>
      <c r="AI68" s="952"/>
      <c r="AJ68" s="952"/>
      <c r="AK68" s="952" t="s">
        <v>528</v>
      </c>
      <c r="AL68" s="952"/>
      <c r="AM68" s="952"/>
      <c r="AN68" s="952"/>
      <c r="AO68" s="952"/>
      <c r="AP68" s="952">
        <v>6333</v>
      </c>
      <c r="AQ68" s="952"/>
      <c r="AR68" s="952"/>
      <c r="AS68" s="952"/>
      <c r="AT68" s="952"/>
      <c r="AU68" s="952">
        <v>146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600</v>
      </c>
      <c r="C69" s="960"/>
      <c r="D69" s="960"/>
      <c r="E69" s="960"/>
      <c r="F69" s="960"/>
      <c r="G69" s="960"/>
      <c r="H69" s="960"/>
      <c r="I69" s="960"/>
      <c r="J69" s="960"/>
      <c r="K69" s="960"/>
      <c r="L69" s="960"/>
      <c r="M69" s="960"/>
      <c r="N69" s="960"/>
      <c r="O69" s="960"/>
      <c r="P69" s="961"/>
      <c r="Q69" s="962">
        <v>716</v>
      </c>
      <c r="R69" s="917"/>
      <c r="S69" s="917"/>
      <c r="T69" s="917"/>
      <c r="U69" s="917"/>
      <c r="V69" s="917">
        <v>700</v>
      </c>
      <c r="W69" s="917"/>
      <c r="X69" s="917"/>
      <c r="Y69" s="917"/>
      <c r="Z69" s="917"/>
      <c r="AA69" s="917">
        <v>16</v>
      </c>
      <c r="AB69" s="917"/>
      <c r="AC69" s="917"/>
      <c r="AD69" s="917"/>
      <c r="AE69" s="917"/>
      <c r="AF69" s="917">
        <v>16</v>
      </c>
      <c r="AG69" s="917"/>
      <c r="AH69" s="917"/>
      <c r="AI69" s="917"/>
      <c r="AJ69" s="917"/>
      <c r="AK69" s="917" t="s">
        <v>528</v>
      </c>
      <c r="AL69" s="917"/>
      <c r="AM69" s="917"/>
      <c r="AN69" s="917"/>
      <c r="AO69" s="917"/>
      <c r="AP69" s="917" t="s">
        <v>528</v>
      </c>
      <c r="AQ69" s="917"/>
      <c r="AR69" s="917"/>
      <c r="AS69" s="917"/>
      <c r="AT69" s="917"/>
      <c r="AU69" s="917" t="s">
        <v>528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601</v>
      </c>
      <c r="C70" s="960"/>
      <c r="D70" s="960"/>
      <c r="E70" s="960"/>
      <c r="F70" s="960"/>
      <c r="G70" s="960"/>
      <c r="H70" s="960"/>
      <c r="I70" s="960"/>
      <c r="J70" s="960"/>
      <c r="K70" s="960"/>
      <c r="L70" s="960"/>
      <c r="M70" s="960"/>
      <c r="N70" s="960"/>
      <c r="O70" s="960"/>
      <c r="P70" s="961"/>
      <c r="Q70" s="962">
        <v>853</v>
      </c>
      <c r="R70" s="917"/>
      <c r="S70" s="917"/>
      <c r="T70" s="917"/>
      <c r="U70" s="917"/>
      <c r="V70" s="917">
        <v>838</v>
      </c>
      <c r="W70" s="917"/>
      <c r="X70" s="917"/>
      <c r="Y70" s="917"/>
      <c r="Z70" s="917"/>
      <c r="AA70" s="917">
        <v>15</v>
      </c>
      <c r="AB70" s="917"/>
      <c r="AC70" s="917"/>
      <c r="AD70" s="917"/>
      <c r="AE70" s="917"/>
      <c r="AF70" s="917">
        <v>7</v>
      </c>
      <c r="AG70" s="917"/>
      <c r="AH70" s="917"/>
      <c r="AI70" s="917"/>
      <c r="AJ70" s="917"/>
      <c r="AK70" s="917" t="s">
        <v>528</v>
      </c>
      <c r="AL70" s="917"/>
      <c r="AM70" s="917"/>
      <c r="AN70" s="917"/>
      <c r="AO70" s="917"/>
      <c r="AP70" s="917">
        <v>4</v>
      </c>
      <c r="AQ70" s="917"/>
      <c r="AR70" s="917"/>
      <c r="AS70" s="917"/>
      <c r="AT70" s="917"/>
      <c r="AU70" s="917" t="s">
        <v>528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602</v>
      </c>
      <c r="C71" s="960"/>
      <c r="D71" s="960"/>
      <c r="E71" s="960"/>
      <c r="F71" s="960"/>
      <c r="G71" s="960"/>
      <c r="H71" s="960"/>
      <c r="I71" s="960"/>
      <c r="J71" s="960"/>
      <c r="K71" s="960"/>
      <c r="L71" s="960"/>
      <c r="M71" s="960"/>
      <c r="N71" s="960"/>
      <c r="O71" s="960"/>
      <c r="P71" s="961"/>
      <c r="Q71" s="962">
        <v>118</v>
      </c>
      <c r="R71" s="917"/>
      <c r="S71" s="917"/>
      <c r="T71" s="917"/>
      <c r="U71" s="917"/>
      <c r="V71" s="917">
        <v>116</v>
      </c>
      <c r="W71" s="917"/>
      <c r="X71" s="917"/>
      <c r="Y71" s="917"/>
      <c r="Z71" s="917"/>
      <c r="AA71" s="917">
        <v>2</v>
      </c>
      <c r="AB71" s="917"/>
      <c r="AC71" s="917"/>
      <c r="AD71" s="917"/>
      <c r="AE71" s="917"/>
      <c r="AF71" s="917">
        <v>2</v>
      </c>
      <c r="AG71" s="917"/>
      <c r="AH71" s="917"/>
      <c r="AI71" s="917"/>
      <c r="AJ71" s="917"/>
      <c r="AK71" s="917" t="s">
        <v>528</v>
      </c>
      <c r="AL71" s="917"/>
      <c r="AM71" s="917"/>
      <c r="AN71" s="917"/>
      <c r="AO71" s="917"/>
      <c r="AP71" s="917" t="s">
        <v>528</v>
      </c>
      <c r="AQ71" s="917"/>
      <c r="AR71" s="917"/>
      <c r="AS71" s="917"/>
      <c r="AT71" s="917"/>
      <c r="AU71" s="917" t="s">
        <v>528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603</v>
      </c>
      <c r="C72" s="960"/>
      <c r="D72" s="960"/>
      <c r="E72" s="960"/>
      <c r="F72" s="960"/>
      <c r="G72" s="960"/>
      <c r="H72" s="960"/>
      <c r="I72" s="960"/>
      <c r="J72" s="960"/>
      <c r="K72" s="960"/>
      <c r="L72" s="960"/>
      <c r="M72" s="960"/>
      <c r="N72" s="960"/>
      <c r="O72" s="960"/>
      <c r="P72" s="961"/>
      <c r="Q72" s="962">
        <v>11860</v>
      </c>
      <c r="R72" s="917"/>
      <c r="S72" s="917"/>
      <c r="T72" s="917"/>
      <c r="U72" s="917"/>
      <c r="V72" s="917">
        <v>9384</v>
      </c>
      <c r="W72" s="917"/>
      <c r="X72" s="917"/>
      <c r="Y72" s="917"/>
      <c r="Z72" s="917"/>
      <c r="AA72" s="917">
        <v>2475</v>
      </c>
      <c r="AB72" s="917"/>
      <c r="AC72" s="917"/>
      <c r="AD72" s="917"/>
      <c r="AE72" s="917"/>
      <c r="AF72" s="917">
        <v>2475</v>
      </c>
      <c r="AG72" s="917"/>
      <c r="AH72" s="917"/>
      <c r="AI72" s="917"/>
      <c r="AJ72" s="917"/>
      <c r="AK72" s="917" t="s">
        <v>528</v>
      </c>
      <c r="AL72" s="917"/>
      <c r="AM72" s="917"/>
      <c r="AN72" s="917"/>
      <c r="AO72" s="917"/>
      <c r="AP72" s="917" t="s">
        <v>528</v>
      </c>
      <c r="AQ72" s="917"/>
      <c r="AR72" s="917"/>
      <c r="AS72" s="917"/>
      <c r="AT72" s="917"/>
      <c r="AU72" s="917" t="s">
        <v>528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604</v>
      </c>
      <c r="C73" s="960"/>
      <c r="D73" s="960"/>
      <c r="E73" s="960"/>
      <c r="F73" s="960"/>
      <c r="G73" s="960"/>
      <c r="H73" s="960"/>
      <c r="I73" s="960"/>
      <c r="J73" s="960"/>
      <c r="K73" s="960"/>
      <c r="L73" s="960"/>
      <c r="M73" s="960"/>
      <c r="N73" s="960"/>
      <c r="O73" s="960"/>
      <c r="P73" s="961"/>
      <c r="Q73" s="962">
        <v>43</v>
      </c>
      <c r="R73" s="917"/>
      <c r="S73" s="917"/>
      <c r="T73" s="917"/>
      <c r="U73" s="917"/>
      <c r="V73" s="917">
        <v>42</v>
      </c>
      <c r="W73" s="917"/>
      <c r="X73" s="917"/>
      <c r="Y73" s="917"/>
      <c r="Z73" s="917"/>
      <c r="AA73" s="917">
        <v>1</v>
      </c>
      <c r="AB73" s="917"/>
      <c r="AC73" s="917"/>
      <c r="AD73" s="917"/>
      <c r="AE73" s="917"/>
      <c r="AF73" s="917">
        <v>1</v>
      </c>
      <c r="AG73" s="917"/>
      <c r="AH73" s="917"/>
      <c r="AI73" s="917"/>
      <c r="AJ73" s="917"/>
      <c r="AK73" s="917">
        <v>43</v>
      </c>
      <c r="AL73" s="917"/>
      <c r="AM73" s="917"/>
      <c r="AN73" s="917"/>
      <c r="AO73" s="917"/>
      <c r="AP73" s="917" t="s">
        <v>528</v>
      </c>
      <c r="AQ73" s="917"/>
      <c r="AR73" s="917"/>
      <c r="AS73" s="917"/>
      <c r="AT73" s="917"/>
      <c r="AU73" s="917" t="s">
        <v>528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605</v>
      </c>
      <c r="C74" s="960"/>
      <c r="D74" s="960"/>
      <c r="E74" s="960"/>
      <c r="F74" s="960"/>
      <c r="G74" s="960"/>
      <c r="H74" s="960"/>
      <c r="I74" s="960"/>
      <c r="J74" s="960"/>
      <c r="K74" s="960"/>
      <c r="L74" s="960"/>
      <c r="M74" s="960"/>
      <c r="N74" s="960"/>
      <c r="O74" s="960"/>
      <c r="P74" s="961"/>
      <c r="Q74" s="962">
        <v>12</v>
      </c>
      <c r="R74" s="917"/>
      <c r="S74" s="917"/>
      <c r="T74" s="917"/>
      <c r="U74" s="917"/>
      <c r="V74" s="917">
        <v>11</v>
      </c>
      <c r="W74" s="917"/>
      <c r="X74" s="917"/>
      <c r="Y74" s="917"/>
      <c r="Z74" s="917"/>
      <c r="AA74" s="917">
        <v>1</v>
      </c>
      <c r="AB74" s="917"/>
      <c r="AC74" s="917"/>
      <c r="AD74" s="917"/>
      <c r="AE74" s="917"/>
      <c r="AF74" s="917">
        <v>1</v>
      </c>
      <c r="AG74" s="917"/>
      <c r="AH74" s="917"/>
      <c r="AI74" s="917"/>
      <c r="AJ74" s="917"/>
      <c r="AK74" s="917" t="s">
        <v>528</v>
      </c>
      <c r="AL74" s="917"/>
      <c r="AM74" s="917"/>
      <c r="AN74" s="917"/>
      <c r="AO74" s="917"/>
      <c r="AP74" s="917" t="s">
        <v>528</v>
      </c>
      <c r="AQ74" s="917"/>
      <c r="AR74" s="917"/>
      <c r="AS74" s="917"/>
      <c r="AT74" s="917"/>
      <c r="AU74" s="917" t="s">
        <v>528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606</v>
      </c>
      <c r="C75" s="960"/>
      <c r="D75" s="960"/>
      <c r="E75" s="960"/>
      <c r="F75" s="960"/>
      <c r="G75" s="960"/>
      <c r="H75" s="960"/>
      <c r="I75" s="960"/>
      <c r="J75" s="960"/>
      <c r="K75" s="960"/>
      <c r="L75" s="960"/>
      <c r="M75" s="960"/>
      <c r="N75" s="960"/>
      <c r="O75" s="960"/>
      <c r="P75" s="961"/>
      <c r="Q75" s="965">
        <v>545</v>
      </c>
      <c r="R75" s="966"/>
      <c r="S75" s="966"/>
      <c r="T75" s="966"/>
      <c r="U75" s="916"/>
      <c r="V75" s="967">
        <v>171</v>
      </c>
      <c r="W75" s="966"/>
      <c r="X75" s="966"/>
      <c r="Y75" s="966"/>
      <c r="Z75" s="916"/>
      <c r="AA75" s="967">
        <v>373</v>
      </c>
      <c r="AB75" s="966"/>
      <c r="AC75" s="966"/>
      <c r="AD75" s="966"/>
      <c r="AE75" s="916"/>
      <c r="AF75" s="967">
        <v>373</v>
      </c>
      <c r="AG75" s="966"/>
      <c r="AH75" s="966"/>
      <c r="AI75" s="966"/>
      <c r="AJ75" s="916"/>
      <c r="AK75" s="967" t="s">
        <v>528</v>
      </c>
      <c r="AL75" s="966"/>
      <c r="AM75" s="966"/>
      <c r="AN75" s="966"/>
      <c r="AO75" s="916"/>
      <c r="AP75" s="967" t="s">
        <v>528</v>
      </c>
      <c r="AQ75" s="966"/>
      <c r="AR75" s="966"/>
      <c r="AS75" s="966"/>
      <c r="AT75" s="916"/>
      <c r="AU75" s="967" t="s">
        <v>528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607</v>
      </c>
      <c r="C76" s="960"/>
      <c r="D76" s="960"/>
      <c r="E76" s="960"/>
      <c r="F76" s="960"/>
      <c r="G76" s="960"/>
      <c r="H76" s="960"/>
      <c r="I76" s="960"/>
      <c r="J76" s="960"/>
      <c r="K76" s="960"/>
      <c r="L76" s="960"/>
      <c r="M76" s="960"/>
      <c r="N76" s="960"/>
      <c r="O76" s="960"/>
      <c r="P76" s="961"/>
      <c r="Q76" s="965">
        <v>800628</v>
      </c>
      <c r="R76" s="966"/>
      <c r="S76" s="966"/>
      <c r="T76" s="966"/>
      <c r="U76" s="916"/>
      <c r="V76" s="967">
        <v>751836</v>
      </c>
      <c r="W76" s="966"/>
      <c r="X76" s="966"/>
      <c r="Y76" s="966"/>
      <c r="Z76" s="916"/>
      <c r="AA76" s="967">
        <v>48793</v>
      </c>
      <c r="AB76" s="966"/>
      <c r="AC76" s="966"/>
      <c r="AD76" s="966"/>
      <c r="AE76" s="916"/>
      <c r="AF76" s="967">
        <v>48793</v>
      </c>
      <c r="AG76" s="966"/>
      <c r="AH76" s="966"/>
      <c r="AI76" s="966"/>
      <c r="AJ76" s="916"/>
      <c r="AK76" s="967">
        <v>5806</v>
      </c>
      <c r="AL76" s="966"/>
      <c r="AM76" s="966"/>
      <c r="AN76" s="966"/>
      <c r="AO76" s="916"/>
      <c r="AP76" s="967" t="s">
        <v>528</v>
      </c>
      <c r="AQ76" s="966"/>
      <c r="AR76" s="966"/>
      <c r="AS76" s="966"/>
      <c r="AT76" s="916"/>
      <c r="AU76" s="967" t="s">
        <v>528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SUM(AF68:AJ76)</f>
        <v>53042</v>
      </c>
      <c r="AG88" s="928"/>
      <c r="AH88" s="928"/>
      <c r="AI88" s="928"/>
      <c r="AJ88" s="928"/>
      <c r="AK88" s="925"/>
      <c r="AL88" s="925"/>
      <c r="AM88" s="925"/>
      <c r="AN88" s="925"/>
      <c r="AO88" s="925"/>
      <c r="AP88" s="928">
        <f t="shared" ref="AP88" si="2">SUM(AP68:AT76)</f>
        <v>6337</v>
      </c>
      <c r="AQ88" s="928"/>
      <c r="AR88" s="928"/>
      <c r="AS88" s="928"/>
      <c r="AT88" s="928"/>
      <c r="AU88" s="928">
        <f t="shared" ref="AU88" si="3">SUM(AU68:AY76)</f>
        <v>146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SUM(CR7:CV8)</f>
        <v>25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307</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307</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307</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2048323</v>
      </c>
      <c r="AB110" s="988"/>
      <c r="AC110" s="988"/>
      <c r="AD110" s="988"/>
      <c r="AE110" s="989"/>
      <c r="AF110" s="990">
        <v>1934330</v>
      </c>
      <c r="AG110" s="988"/>
      <c r="AH110" s="988"/>
      <c r="AI110" s="988"/>
      <c r="AJ110" s="989"/>
      <c r="AK110" s="990">
        <v>1912986</v>
      </c>
      <c r="AL110" s="988"/>
      <c r="AM110" s="988"/>
      <c r="AN110" s="988"/>
      <c r="AO110" s="989"/>
      <c r="AP110" s="991">
        <v>30.3</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19799879</v>
      </c>
      <c r="BR110" s="1023"/>
      <c r="BS110" s="1023"/>
      <c r="BT110" s="1023"/>
      <c r="BU110" s="1023"/>
      <c r="BV110" s="1023">
        <v>19704720</v>
      </c>
      <c r="BW110" s="1023"/>
      <c r="BX110" s="1023"/>
      <c r="BY110" s="1023"/>
      <c r="BZ110" s="1023"/>
      <c r="CA110" s="1023">
        <v>19943809</v>
      </c>
      <c r="CB110" s="1023"/>
      <c r="CC110" s="1023"/>
      <c r="CD110" s="1023"/>
      <c r="CE110" s="1023"/>
      <c r="CF110" s="1037">
        <v>316</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448</v>
      </c>
      <c r="DM110" s="1023"/>
      <c r="DN110" s="1023"/>
      <c r="DO110" s="1023"/>
      <c r="DP110" s="1023"/>
      <c r="DQ110" s="1023" t="s">
        <v>448</v>
      </c>
      <c r="DR110" s="1023"/>
      <c r="DS110" s="1023"/>
      <c r="DT110" s="1023"/>
      <c r="DU110" s="1023"/>
      <c r="DV110" s="1024" t="s">
        <v>447</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451</v>
      </c>
      <c r="AG111" s="1030"/>
      <c r="AH111" s="1030"/>
      <c r="AI111" s="1030"/>
      <c r="AJ111" s="1031"/>
      <c r="AK111" s="1032" t="s">
        <v>448</v>
      </c>
      <c r="AL111" s="1030"/>
      <c r="AM111" s="1030"/>
      <c r="AN111" s="1030"/>
      <c r="AO111" s="1031"/>
      <c r="AP111" s="1033" t="s">
        <v>450</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v>2761</v>
      </c>
      <c r="BR111" s="1016"/>
      <c r="BS111" s="1016"/>
      <c r="BT111" s="1016"/>
      <c r="BU111" s="1016"/>
      <c r="BV111" s="1016">
        <v>2086</v>
      </c>
      <c r="BW111" s="1016"/>
      <c r="BX111" s="1016"/>
      <c r="BY111" s="1016"/>
      <c r="BZ111" s="1016"/>
      <c r="CA111" s="1016">
        <v>1405</v>
      </c>
      <c r="CB111" s="1016"/>
      <c r="CC111" s="1016"/>
      <c r="CD111" s="1016"/>
      <c r="CE111" s="1016"/>
      <c r="CF111" s="1010">
        <v>0</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450</v>
      </c>
      <c r="DM111" s="1016"/>
      <c r="DN111" s="1016"/>
      <c r="DO111" s="1016"/>
      <c r="DP111" s="1016"/>
      <c r="DQ111" s="1016" t="s">
        <v>448</v>
      </c>
      <c r="DR111" s="1016"/>
      <c r="DS111" s="1016"/>
      <c r="DT111" s="1016"/>
      <c r="DU111" s="1016"/>
      <c r="DV111" s="1017" t="s">
        <v>447</v>
      </c>
      <c r="DW111" s="1017"/>
      <c r="DX111" s="1017"/>
      <c r="DY111" s="1017"/>
      <c r="DZ111" s="1018"/>
    </row>
    <row r="112" spans="1:131" s="248" customFormat="1" ht="26.25" customHeight="1" x14ac:dyDescent="0.15">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23333</v>
      </c>
      <c r="AB112" s="1055"/>
      <c r="AC112" s="1055"/>
      <c r="AD112" s="1055"/>
      <c r="AE112" s="1056"/>
      <c r="AF112" s="1057">
        <v>23333</v>
      </c>
      <c r="AG112" s="1055"/>
      <c r="AH112" s="1055"/>
      <c r="AI112" s="1055"/>
      <c r="AJ112" s="1056"/>
      <c r="AK112" s="1057">
        <v>23333</v>
      </c>
      <c r="AL112" s="1055"/>
      <c r="AM112" s="1055"/>
      <c r="AN112" s="1055"/>
      <c r="AO112" s="1056"/>
      <c r="AP112" s="1058">
        <v>0.4</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10968752</v>
      </c>
      <c r="BR112" s="1016"/>
      <c r="BS112" s="1016"/>
      <c r="BT112" s="1016"/>
      <c r="BU112" s="1016"/>
      <c r="BV112" s="1016">
        <v>10184398</v>
      </c>
      <c r="BW112" s="1016"/>
      <c r="BX112" s="1016"/>
      <c r="BY112" s="1016"/>
      <c r="BZ112" s="1016"/>
      <c r="CA112" s="1016">
        <v>9529924</v>
      </c>
      <c r="CB112" s="1016"/>
      <c r="CC112" s="1016"/>
      <c r="CD112" s="1016"/>
      <c r="CE112" s="1016"/>
      <c r="CF112" s="1010">
        <v>151</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448</v>
      </c>
      <c r="DM112" s="1016"/>
      <c r="DN112" s="1016"/>
      <c r="DO112" s="1016"/>
      <c r="DP112" s="1016"/>
      <c r="DQ112" s="1016" t="s">
        <v>447</v>
      </c>
      <c r="DR112" s="1016"/>
      <c r="DS112" s="1016"/>
      <c r="DT112" s="1016"/>
      <c r="DU112" s="1016"/>
      <c r="DV112" s="1017" t="s">
        <v>448</v>
      </c>
      <c r="DW112" s="1017"/>
      <c r="DX112" s="1017"/>
      <c r="DY112" s="1017"/>
      <c r="DZ112" s="1018"/>
    </row>
    <row r="113" spans="1:130" s="248" customFormat="1" ht="26.25" customHeight="1" x14ac:dyDescent="0.15">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778664</v>
      </c>
      <c r="AB113" s="1030"/>
      <c r="AC113" s="1030"/>
      <c r="AD113" s="1030"/>
      <c r="AE113" s="1031"/>
      <c r="AF113" s="1032">
        <v>740552</v>
      </c>
      <c r="AG113" s="1030"/>
      <c r="AH113" s="1030"/>
      <c r="AI113" s="1030"/>
      <c r="AJ113" s="1031"/>
      <c r="AK113" s="1032">
        <v>851878</v>
      </c>
      <c r="AL113" s="1030"/>
      <c r="AM113" s="1030"/>
      <c r="AN113" s="1030"/>
      <c r="AO113" s="1031"/>
      <c r="AP113" s="1033">
        <v>13.5</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138753</v>
      </c>
      <c r="BR113" s="1016"/>
      <c r="BS113" s="1016"/>
      <c r="BT113" s="1016"/>
      <c r="BU113" s="1016"/>
      <c r="BV113" s="1016">
        <v>149171</v>
      </c>
      <c r="BW113" s="1016"/>
      <c r="BX113" s="1016"/>
      <c r="BY113" s="1016"/>
      <c r="BZ113" s="1016"/>
      <c r="CA113" s="1016">
        <v>147820</v>
      </c>
      <c r="CB113" s="1016"/>
      <c r="CC113" s="1016"/>
      <c r="CD113" s="1016"/>
      <c r="CE113" s="1016"/>
      <c r="CF113" s="1010">
        <v>2.2999999999999998</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448</v>
      </c>
      <c r="DH113" s="1055"/>
      <c r="DI113" s="1055"/>
      <c r="DJ113" s="1055"/>
      <c r="DK113" s="1056"/>
      <c r="DL113" s="1057" t="s">
        <v>448</v>
      </c>
      <c r="DM113" s="1055"/>
      <c r="DN113" s="1055"/>
      <c r="DO113" s="1055"/>
      <c r="DP113" s="1056"/>
      <c r="DQ113" s="1057" t="s">
        <v>450</v>
      </c>
      <c r="DR113" s="1055"/>
      <c r="DS113" s="1055"/>
      <c r="DT113" s="1055"/>
      <c r="DU113" s="1056"/>
      <c r="DV113" s="1058" t="s">
        <v>447</v>
      </c>
      <c r="DW113" s="1059"/>
      <c r="DX113" s="1059"/>
      <c r="DY113" s="1059"/>
      <c r="DZ113" s="1060"/>
    </row>
    <row r="114" spans="1:130" s="248" customFormat="1" ht="26.25" customHeight="1" x14ac:dyDescent="0.15">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22998</v>
      </c>
      <c r="AB114" s="1055"/>
      <c r="AC114" s="1055"/>
      <c r="AD114" s="1055"/>
      <c r="AE114" s="1056"/>
      <c r="AF114" s="1057">
        <v>26802</v>
      </c>
      <c r="AG114" s="1055"/>
      <c r="AH114" s="1055"/>
      <c r="AI114" s="1055"/>
      <c r="AJ114" s="1056"/>
      <c r="AK114" s="1057">
        <v>18192</v>
      </c>
      <c r="AL114" s="1055"/>
      <c r="AM114" s="1055"/>
      <c r="AN114" s="1055"/>
      <c r="AO114" s="1056"/>
      <c r="AP114" s="1058">
        <v>0.3</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2205337</v>
      </c>
      <c r="BR114" s="1016"/>
      <c r="BS114" s="1016"/>
      <c r="BT114" s="1016"/>
      <c r="BU114" s="1016"/>
      <c r="BV114" s="1016">
        <v>2154834</v>
      </c>
      <c r="BW114" s="1016"/>
      <c r="BX114" s="1016"/>
      <c r="BY114" s="1016"/>
      <c r="BZ114" s="1016"/>
      <c r="CA114" s="1016">
        <v>2140027</v>
      </c>
      <c r="CB114" s="1016"/>
      <c r="CC114" s="1016"/>
      <c r="CD114" s="1016"/>
      <c r="CE114" s="1016"/>
      <c r="CF114" s="1010">
        <v>33.9</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447</v>
      </c>
      <c r="DM114" s="1055"/>
      <c r="DN114" s="1055"/>
      <c r="DO114" s="1055"/>
      <c r="DP114" s="1056"/>
      <c r="DQ114" s="1057" t="s">
        <v>448</v>
      </c>
      <c r="DR114" s="1055"/>
      <c r="DS114" s="1055"/>
      <c r="DT114" s="1055"/>
      <c r="DU114" s="1056"/>
      <c r="DV114" s="1058" t="s">
        <v>448</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718</v>
      </c>
      <c r="AB115" s="1030"/>
      <c r="AC115" s="1030"/>
      <c r="AD115" s="1030"/>
      <c r="AE115" s="1031"/>
      <c r="AF115" s="1032">
        <v>712</v>
      </c>
      <c r="AG115" s="1030"/>
      <c r="AH115" s="1030"/>
      <c r="AI115" s="1030"/>
      <c r="AJ115" s="1031"/>
      <c r="AK115" s="1032">
        <v>494</v>
      </c>
      <c r="AL115" s="1030"/>
      <c r="AM115" s="1030"/>
      <c r="AN115" s="1030"/>
      <c r="AO115" s="1031"/>
      <c r="AP115" s="1033">
        <v>0</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450</v>
      </c>
      <c r="BR115" s="1016"/>
      <c r="BS115" s="1016"/>
      <c r="BT115" s="1016"/>
      <c r="BU115" s="1016"/>
      <c r="BV115" s="1016" t="s">
        <v>447</v>
      </c>
      <c r="BW115" s="1016"/>
      <c r="BX115" s="1016"/>
      <c r="BY115" s="1016"/>
      <c r="BZ115" s="1016"/>
      <c r="CA115" s="1016" t="s">
        <v>450</v>
      </c>
      <c r="CB115" s="1016"/>
      <c r="CC115" s="1016"/>
      <c r="CD115" s="1016"/>
      <c r="CE115" s="1016"/>
      <c r="CF115" s="1010" t="s">
        <v>447</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448</v>
      </c>
      <c r="DM115" s="1055"/>
      <c r="DN115" s="1055"/>
      <c r="DO115" s="1055"/>
      <c r="DP115" s="1056"/>
      <c r="DQ115" s="1057" t="s">
        <v>448</v>
      </c>
      <c r="DR115" s="1055"/>
      <c r="DS115" s="1055"/>
      <c r="DT115" s="1055"/>
      <c r="DU115" s="1056"/>
      <c r="DV115" s="1058" t="s">
        <v>467</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447</v>
      </c>
      <c r="AB116" s="1055"/>
      <c r="AC116" s="1055"/>
      <c r="AD116" s="1055"/>
      <c r="AE116" s="1056"/>
      <c r="AF116" s="1057" t="s">
        <v>448</v>
      </c>
      <c r="AG116" s="1055"/>
      <c r="AH116" s="1055"/>
      <c r="AI116" s="1055"/>
      <c r="AJ116" s="1056"/>
      <c r="AK116" s="1057" t="s">
        <v>448</v>
      </c>
      <c r="AL116" s="1055"/>
      <c r="AM116" s="1055"/>
      <c r="AN116" s="1055"/>
      <c r="AO116" s="1056"/>
      <c r="AP116" s="1058" t="s">
        <v>448</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448</v>
      </c>
      <c r="BR116" s="1016"/>
      <c r="BS116" s="1016"/>
      <c r="BT116" s="1016"/>
      <c r="BU116" s="1016"/>
      <c r="BV116" s="1016" t="s">
        <v>450</v>
      </c>
      <c r="BW116" s="1016"/>
      <c r="BX116" s="1016"/>
      <c r="BY116" s="1016"/>
      <c r="BZ116" s="1016"/>
      <c r="CA116" s="1016" t="s">
        <v>450</v>
      </c>
      <c r="CB116" s="1016"/>
      <c r="CC116" s="1016"/>
      <c r="CD116" s="1016"/>
      <c r="CE116" s="1016"/>
      <c r="CF116" s="1010" t="s">
        <v>447</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451</v>
      </c>
      <c r="DH116" s="1055"/>
      <c r="DI116" s="1055"/>
      <c r="DJ116" s="1055"/>
      <c r="DK116" s="1056"/>
      <c r="DL116" s="1057" t="s">
        <v>448</v>
      </c>
      <c r="DM116" s="1055"/>
      <c r="DN116" s="1055"/>
      <c r="DO116" s="1055"/>
      <c r="DP116" s="1056"/>
      <c r="DQ116" s="1057" t="s">
        <v>448</v>
      </c>
      <c r="DR116" s="1055"/>
      <c r="DS116" s="1055"/>
      <c r="DT116" s="1055"/>
      <c r="DU116" s="1056"/>
      <c r="DV116" s="1058" t="s">
        <v>447</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2874036</v>
      </c>
      <c r="AB117" s="1073"/>
      <c r="AC117" s="1073"/>
      <c r="AD117" s="1073"/>
      <c r="AE117" s="1074"/>
      <c r="AF117" s="1075">
        <v>2725729</v>
      </c>
      <c r="AG117" s="1073"/>
      <c r="AH117" s="1073"/>
      <c r="AI117" s="1073"/>
      <c r="AJ117" s="1074"/>
      <c r="AK117" s="1075">
        <v>2806883</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447</v>
      </c>
      <c r="BR117" s="1016"/>
      <c r="BS117" s="1016"/>
      <c r="BT117" s="1016"/>
      <c r="BU117" s="1016"/>
      <c r="BV117" s="1016" t="s">
        <v>447</v>
      </c>
      <c r="BW117" s="1016"/>
      <c r="BX117" s="1016"/>
      <c r="BY117" s="1016"/>
      <c r="BZ117" s="1016"/>
      <c r="CA117" s="1016" t="s">
        <v>448</v>
      </c>
      <c r="CB117" s="1016"/>
      <c r="CC117" s="1016"/>
      <c r="CD117" s="1016"/>
      <c r="CE117" s="1016"/>
      <c r="CF117" s="1010" t="s">
        <v>448</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448</v>
      </c>
      <c r="DM117" s="1055"/>
      <c r="DN117" s="1055"/>
      <c r="DO117" s="1055"/>
      <c r="DP117" s="1056"/>
      <c r="DQ117" s="1057" t="s">
        <v>448</v>
      </c>
      <c r="DR117" s="1055"/>
      <c r="DS117" s="1055"/>
      <c r="DT117" s="1055"/>
      <c r="DU117" s="1056"/>
      <c r="DV117" s="1058" t="s">
        <v>448</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307</v>
      </c>
      <c r="AL118" s="981"/>
      <c r="AM118" s="981"/>
      <c r="AN118" s="981"/>
      <c r="AO118" s="982"/>
      <c r="AP118" s="1067" t="s">
        <v>441</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475</v>
      </c>
      <c r="BR118" s="1094"/>
      <c r="BS118" s="1094"/>
      <c r="BT118" s="1094"/>
      <c r="BU118" s="1094"/>
      <c r="BV118" s="1094" t="s">
        <v>447</v>
      </c>
      <c r="BW118" s="1094"/>
      <c r="BX118" s="1094"/>
      <c r="BY118" s="1094"/>
      <c r="BZ118" s="1094"/>
      <c r="CA118" s="1094" t="s">
        <v>447</v>
      </c>
      <c r="CB118" s="1094"/>
      <c r="CC118" s="1094"/>
      <c r="CD118" s="1094"/>
      <c r="CE118" s="1094"/>
      <c r="CF118" s="1010" t="s">
        <v>448</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448</v>
      </c>
      <c r="DH118" s="1055"/>
      <c r="DI118" s="1055"/>
      <c r="DJ118" s="1055"/>
      <c r="DK118" s="1056"/>
      <c r="DL118" s="1057" t="s">
        <v>448</v>
      </c>
      <c r="DM118" s="1055"/>
      <c r="DN118" s="1055"/>
      <c r="DO118" s="1055"/>
      <c r="DP118" s="1056"/>
      <c r="DQ118" s="1057" t="s">
        <v>448</v>
      </c>
      <c r="DR118" s="1055"/>
      <c r="DS118" s="1055"/>
      <c r="DT118" s="1055"/>
      <c r="DU118" s="1056"/>
      <c r="DV118" s="1058" t="s">
        <v>448</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475</v>
      </c>
      <c r="AB119" s="988"/>
      <c r="AC119" s="988"/>
      <c r="AD119" s="988"/>
      <c r="AE119" s="989"/>
      <c r="AF119" s="990" t="s">
        <v>447</v>
      </c>
      <c r="AG119" s="988"/>
      <c r="AH119" s="988"/>
      <c r="AI119" s="988"/>
      <c r="AJ119" s="989"/>
      <c r="AK119" s="990" t="s">
        <v>475</v>
      </c>
      <c r="AL119" s="988"/>
      <c r="AM119" s="988"/>
      <c r="AN119" s="988"/>
      <c r="AO119" s="989"/>
      <c r="AP119" s="991" t="s">
        <v>451</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477</v>
      </c>
      <c r="BP119" s="1102"/>
      <c r="BQ119" s="1093">
        <v>33115482</v>
      </c>
      <c r="BR119" s="1094"/>
      <c r="BS119" s="1094"/>
      <c r="BT119" s="1094"/>
      <c r="BU119" s="1094"/>
      <c r="BV119" s="1094">
        <v>32195209</v>
      </c>
      <c r="BW119" s="1094"/>
      <c r="BX119" s="1094"/>
      <c r="BY119" s="1094"/>
      <c r="BZ119" s="1094"/>
      <c r="CA119" s="1094">
        <v>31762985</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2761</v>
      </c>
      <c r="DH119" s="1080"/>
      <c r="DI119" s="1080"/>
      <c r="DJ119" s="1080"/>
      <c r="DK119" s="1081"/>
      <c r="DL119" s="1079">
        <v>2086</v>
      </c>
      <c r="DM119" s="1080"/>
      <c r="DN119" s="1080"/>
      <c r="DO119" s="1080"/>
      <c r="DP119" s="1081"/>
      <c r="DQ119" s="1079">
        <v>1405</v>
      </c>
      <c r="DR119" s="1080"/>
      <c r="DS119" s="1080"/>
      <c r="DT119" s="1080"/>
      <c r="DU119" s="1081"/>
      <c r="DV119" s="1082">
        <v>0</v>
      </c>
      <c r="DW119" s="1083"/>
      <c r="DX119" s="1083"/>
      <c r="DY119" s="1083"/>
      <c r="DZ119" s="1084"/>
    </row>
    <row r="120" spans="1:130" s="248" customFormat="1" ht="26.25" customHeight="1" x14ac:dyDescent="0.15">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448</v>
      </c>
      <c r="AB120" s="1055"/>
      <c r="AC120" s="1055"/>
      <c r="AD120" s="1055"/>
      <c r="AE120" s="1056"/>
      <c r="AF120" s="1057" t="s">
        <v>447</v>
      </c>
      <c r="AG120" s="1055"/>
      <c r="AH120" s="1055"/>
      <c r="AI120" s="1055"/>
      <c r="AJ120" s="1056"/>
      <c r="AK120" s="1057" t="s">
        <v>451</v>
      </c>
      <c r="AL120" s="1055"/>
      <c r="AM120" s="1055"/>
      <c r="AN120" s="1055"/>
      <c r="AO120" s="1056"/>
      <c r="AP120" s="1058" t="s">
        <v>448</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5631432</v>
      </c>
      <c r="BR120" s="1023"/>
      <c r="BS120" s="1023"/>
      <c r="BT120" s="1023"/>
      <c r="BU120" s="1023"/>
      <c r="BV120" s="1023">
        <v>6215383</v>
      </c>
      <c r="BW120" s="1023"/>
      <c r="BX120" s="1023"/>
      <c r="BY120" s="1023"/>
      <c r="BZ120" s="1023"/>
      <c r="CA120" s="1023">
        <v>6417686</v>
      </c>
      <c r="CB120" s="1023"/>
      <c r="CC120" s="1023"/>
      <c r="CD120" s="1023"/>
      <c r="CE120" s="1023"/>
      <c r="CF120" s="1037">
        <v>101.7</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9797678</v>
      </c>
      <c r="DH120" s="1023"/>
      <c r="DI120" s="1023"/>
      <c r="DJ120" s="1023"/>
      <c r="DK120" s="1023"/>
      <c r="DL120" s="1023">
        <v>9163100</v>
      </c>
      <c r="DM120" s="1023"/>
      <c r="DN120" s="1023"/>
      <c r="DO120" s="1023"/>
      <c r="DP120" s="1023"/>
      <c r="DQ120" s="1023">
        <v>8446826</v>
      </c>
      <c r="DR120" s="1023"/>
      <c r="DS120" s="1023"/>
      <c r="DT120" s="1023"/>
      <c r="DU120" s="1023"/>
      <c r="DV120" s="1024">
        <v>133.80000000000001</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448</v>
      </c>
      <c r="AB121" s="1055"/>
      <c r="AC121" s="1055"/>
      <c r="AD121" s="1055"/>
      <c r="AE121" s="1056"/>
      <c r="AF121" s="1057" t="s">
        <v>448</v>
      </c>
      <c r="AG121" s="1055"/>
      <c r="AH121" s="1055"/>
      <c r="AI121" s="1055"/>
      <c r="AJ121" s="1056"/>
      <c r="AK121" s="1057" t="s">
        <v>447</v>
      </c>
      <c r="AL121" s="1055"/>
      <c r="AM121" s="1055"/>
      <c r="AN121" s="1055"/>
      <c r="AO121" s="1056"/>
      <c r="AP121" s="1058" t="s">
        <v>448</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40222</v>
      </c>
      <c r="BR121" s="1016"/>
      <c r="BS121" s="1016"/>
      <c r="BT121" s="1016"/>
      <c r="BU121" s="1016"/>
      <c r="BV121" s="1016">
        <v>32872</v>
      </c>
      <c r="BW121" s="1016"/>
      <c r="BX121" s="1016"/>
      <c r="BY121" s="1016"/>
      <c r="BZ121" s="1016"/>
      <c r="CA121" s="1016">
        <v>34174</v>
      </c>
      <c r="CB121" s="1016"/>
      <c r="CC121" s="1016"/>
      <c r="CD121" s="1016"/>
      <c r="CE121" s="1016"/>
      <c r="CF121" s="1010">
        <v>0.5</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846208</v>
      </c>
      <c r="DH121" s="1016"/>
      <c r="DI121" s="1016"/>
      <c r="DJ121" s="1016"/>
      <c r="DK121" s="1016"/>
      <c r="DL121" s="1016">
        <v>782007</v>
      </c>
      <c r="DM121" s="1016"/>
      <c r="DN121" s="1016"/>
      <c r="DO121" s="1016"/>
      <c r="DP121" s="1016"/>
      <c r="DQ121" s="1016">
        <v>719171</v>
      </c>
      <c r="DR121" s="1016"/>
      <c r="DS121" s="1016"/>
      <c r="DT121" s="1016"/>
      <c r="DU121" s="1016"/>
      <c r="DV121" s="1017">
        <v>11.4</v>
      </c>
      <c r="DW121" s="1017"/>
      <c r="DX121" s="1017"/>
      <c r="DY121" s="1017"/>
      <c r="DZ121" s="1018"/>
    </row>
    <row r="122" spans="1:130" s="248" customFormat="1" ht="26.25" customHeight="1" x14ac:dyDescent="0.15">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450</v>
      </c>
      <c r="AB122" s="1055"/>
      <c r="AC122" s="1055"/>
      <c r="AD122" s="1055"/>
      <c r="AE122" s="1056"/>
      <c r="AF122" s="1057" t="s">
        <v>448</v>
      </c>
      <c r="AG122" s="1055"/>
      <c r="AH122" s="1055"/>
      <c r="AI122" s="1055"/>
      <c r="AJ122" s="1056"/>
      <c r="AK122" s="1057" t="s">
        <v>448</v>
      </c>
      <c r="AL122" s="1055"/>
      <c r="AM122" s="1055"/>
      <c r="AN122" s="1055"/>
      <c r="AO122" s="1056"/>
      <c r="AP122" s="1058" t="s">
        <v>447</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22691005</v>
      </c>
      <c r="BR122" s="1094"/>
      <c r="BS122" s="1094"/>
      <c r="BT122" s="1094"/>
      <c r="BU122" s="1094"/>
      <c r="BV122" s="1094">
        <v>21943208</v>
      </c>
      <c r="BW122" s="1094"/>
      <c r="BX122" s="1094"/>
      <c r="BY122" s="1094"/>
      <c r="BZ122" s="1094"/>
      <c r="CA122" s="1094">
        <v>21523830</v>
      </c>
      <c r="CB122" s="1094"/>
      <c r="CC122" s="1094"/>
      <c r="CD122" s="1094"/>
      <c r="CE122" s="1094"/>
      <c r="CF122" s="1114">
        <v>341</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321423</v>
      </c>
      <c r="DH122" s="1016"/>
      <c r="DI122" s="1016"/>
      <c r="DJ122" s="1016"/>
      <c r="DK122" s="1016"/>
      <c r="DL122" s="1016">
        <v>230240</v>
      </c>
      <c r="DM122" s="1016"/>
      <c r="DN122" s="1016"/>
      <c r="DO122" s="1016"/>
      <c r="DP122" s="1016"/>
      <c r="DQ122" s="1016">
        <v>354902</v>
      </c>
      <c r="DR122" s="1016"/>
      <c r="DS122" s="1016"/>
      <c r="DT122" s="1016"/>
      <c r="DU122" s="1016"/>
      <c r="DV122" s="1017">
        <v>5.6</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447</v>
      </c>
      <c r="AB123" s="1055"/>
      <c r="AC123" s="1055"/>
      <c r="AD123" s="1055"/>
      <c r="AE123" s="1056"/>
      <c r="AF123" s="1057" t="s">
        <v>448</v>
      </c>
      <c r="AG123" s="1055"/>
      <c r="AH123" s="1055"/>
      <c r="AI123" s="1055"/>
      <c r="AJ123" s="1056"/>
      <c r="AK123" s="1057" t="s">
        <v>475</v>
      </c>
      <c r="AL123" s="1055"/>
      <c r="AM123" s="1055"/>
      <c r="AN123" s="1055"/>
      <c r="AO123" s="1056"/>
      <c r="AP123" s="1058" t="s">
        <v>475</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28362659</v>
      </c>
      <c r="BR123" s="1162"/>
      <c r="BS123" s="1162"/>
      <c r="BT123" s="1162"/>
      <c r="BU123" s="1162"/>
      <c r="BV123" s="1162">
        <v>28191463</v>
      </c>
      <c r="BW123" s="1162"/>
      <c r="BX123" s="1162"/>
      <c r="BY123" s="1162"/>
      <c r="BZ123" s="1162"/>
      <c r="CA123" s="1162">
        <v>27975690</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v>1567</v>
      </c>
      <c r="DH123" s="1055"/>
      <c r="DI123" s="1055"/>
      <c r="DJ123" s="1055"/>
      <c r="DK123" s="1056"/>
      <c r="DL123" s="1057">
        <v>4344</v>
      </c>
      <c r="DM123" s="1055"/>
      <c r="DN123" s="1055"/>
      <c r="DO123" s="1055"/>
      <c r="DP123" s="1056"/>
      <c r="DQ123" s="1057">
        <v>4112</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448</v>
      </c>
      <c r="AB124" s="1055"/>
      <c r="AC124" s="1055"/>
      <c r="AD124" s="1055"/>
      <c r="AE124" s="1056"/>
      <c r="AF124" s="1057" t="s">
        <v>448</v>
      </c>
      <c r="AG124" s="1055"/>
      <c r="AH124" s="1055"/>
      <c r="AI124" s="1055"/>
      <c r="AJ124" s="1056"/>
      <c r="AK124" s="1057" t="s">
        <v>448</v>
      </c>
      <c r="AL124" s="1055"/>
      <c r="AM124" s="1055"/>
      <c r="AN124" s="1055"/>
      <c r="AO124" s="1056"/>
      <c r="AP124" s="1058" t="s">
        <v>448</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77.3</v>
      </c>
      <c r="BR124" s="1124"/>
      <c r="BS124" s="1124"/>
      <c r="BT124" s="1124"/>
      <c r="BU124" s="1124"/>
      <c r="BV124" s="1124">
        <v>65.599999999999994</v>
      </c>
      <c r="BW124" s="1124"/>
      <c r="BX124" s="1124"/>
      <c r="BY124" s="1124"/>
      <c r="BZ124" s="1124"/>
      <c r="CA124" s="1124">
        <v>59.9</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1876</v>
      </c>
      <c r="DH124" s="1080"/>
      <c r="DI124" s="1080"/>
      <c r="DJ124" s="1080"/>
      <c r="DK124" s="1081"/>
      <c r="DL124" s="1079">
        <v>4707</v>
      </c>
      <c r="DM124" s="1080"/>
      <c r="DN124" s="1080"/>
      <c r="DO124" s="1080"/>
      <c r="DP124" s="1081"/>
      <c r="DQ124" s="1079">
        <v>4913</v>
      </c>
      <c r="DR124" s="1080"/>
      <c r="DS124" s="1080"/>
      <c r="DT124" s="1080"/>
      <c r="DU124" s="1081"/>
      <c r="DV124" s="1082">
        <v>0.1</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448</v>
      </c>
      <c r="AB125" s="1055"/>
      <c r="AC125" s="1055"/>
      <c r="AD125" s="1055"/>
      <c r="AE125" s="1056"/>
      <c r="AF125" s="1057" t="s">
        <v>448</v>
      </c>
      <c r="AG125" s="1055"/>
      <c r="AH125" s="1055"/>
      <c r="AI125" s="1055"/>
      <c r="AJ125" s="1056"/>
      <c r="AK125" s="1057" t="s">
        <v>448</v>
      </c>
      <c r="AL125" s="1055"/>
      <c r="AM125" s="1055"/>
      <c r="AN125" s="1055"/>
      <c r="AO125" s="1056"/>
      <c r="AP125" s="1058" t="s">
        <v>448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450</v>
      </c>
      <c r="DH125" s="1023"/>
      <c r="DI125" s="1023"/>
      <c r="DJ125" s="1023"/>
      <c r="DK125" s="1023"/>
      <c r="DL125" s="1023" t="s">
        <v>448</v>
      </c>
      <c r="DM125" s="1023"/>
      <c r="DN125" s="1023"/>
      <c r="DO125" s="1023"/>
      <c r="DP125" s="1023"/>
      <c r="DQ125" s="1023" t="s">
        <v>448</v>
      </c>
      <c r="DR125" s="1023"/>
      <c r="DS125" s="1023"/>
      <c r="DT125" s="1023"/>
      <c r="DU125" s="1023"/>
      <c r="DV125" s="1024" t="s">
        <v>448</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718</v>
      </c>
      <c r="AB126" s="1055"/>
      <c r="AC126" s="1055"/>
      <c r="AD126" s="1055"/>
      <c r="AE126" s="1056"/>
      <c r="AF126" s="1057">
        <v>712</v>
      </c>
      <c r="AG126" s="1055"/>
      <c r="AH126" s="1055"/>
      <c r="AI126" s="1055"/>
      <c r="AJ126" s="1056"/>
      <c r="AK126" s="1057">
        <v>494</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448</v>
      </c>
      <c r="DH126" s="1016"/>
      <c r="DI126" s="1016"/>
      <c r="DJ126" s="1016"/>
      <c r="DK126" s="1016"/>
      <c r="DL126" s="1016" t="s">
        <v>447</v>
      </c>
      <c r="DM126" s="1016"/>
      <c r="DN126" s="1016"/>
      <c r="DO126" s="1016"/>
      <c r="DP126" s="1016"/>
      <c r="DQ126" s="1016" t="s">
        <v>448</v>
      </c>
      <c r="DR126" s="1016"/>
      <c r="DS126" s="1016"/>
      <c r="DT126" s="1016"/>
      <c r="DU126" s="1016"/>
      <c r="DV126" s="1017" t="s">
        <v>448</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448</v>
      </c>
      <c r="AB127" s="1055"/>
      <c r="AC127" s="1055"/>
      <c r="AD127" s="1055"/>
      <c r="AE127" s="1056"/>
      <c r="AF127" s="1057" t="s">
        <v>448</v>
      </c>
      <c r="AG127" s="1055"/>
      <c r="AH127" s="1055"/>
      <c r="AI127" s="1055"/>
      <c r="AJ127" s="1056"/>
      <c r="AK127" s="1057" t="s">
        <v>448</v>
      </c>
      <c r="AL127" s="1055"/>
      <c r="AM127" s="1055"/>
      <c r="AN127" s="1055"/>
      <c r="AO127" s="1056"/>
      <c r="AP127" s="1058" t="s">
        <v>448</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448</v>
      </c>
      <c r="DH127" s="1016"/>
      <c r="DI127" s="1016"/>
      <c r="DJ127" s="1016"/>
      <c r="DK127" s="1016"/>
      <c r="DL127" s="1016" t="s">
        <v>448</v>
      </c>
      <c r="DM127" s="1016"/>
      <c r="DN127" s="1016"/>
      <c r="DO127" s="1016"/>
      <c r="DP127" s="1016"/>
      <c r="DQ127" s="1016" t="s">
        <v>451</v>
      </c>
      <c r="DR127" s="1016"/>
      <c r="DS127" s="1016"/>
      <c r="DT127" s="1016"/>
      <c r="DU127" s="1016"/>
      <c r="DV127" s="1017" t="s">
        <v>448</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29051</v>
      </c>
      <c r="AB128" s="1144"/>
      <c r="AC128" s="1144"/>
      <c r="AD128" s="1144"/>
      <c r="AE128" s="1145"/>
      <c r="AF128" s="1146">
        <v>21486</v>
      </c>
      <c r="AG128" s="1144"/>
      <c r="AH128" s="1144"/>
      <c r="AI128" s="1144"/>
      <c r="AJ128" s="1145"/>
      <c r="AK128" s="1146">
        <v>5334</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448</v>
      </c>
      <c r="BG128" s="1151"/>
      <c r="BH128" s="1151"/>
      <c r="BI128" s="1151"/>
      <c r="BJ128" s="1151"/>
      <c r="BK128" s="1151"/>
      <c r="BL128" s="1152"/>
      <c r="BM128" s="1150">
        <v>13.63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450</v>
      </c>
      <c r="DH128" s="1136"/>
      <c r="DI128" s="1136"/>
      <c r="DJ128" s="1136"/>
      <c r="DK128" s="1136"/>
      <c r="DL128" s="1136" t="s">
        <v>504</v>
      </c>
      <c r="DM128" s="1136"/>
      <c r="DN128" s="1136"/>
      <c r="DO128" s="1136"/>
      <c r="DP128" s="1136"/>
      <c r="DQ128" s="1136" t="s">
        <v>505</v>
      </c>
      <c r="DR128" s="1136"/>
      <c r="DS128" s="1136"/>
      <c r="DT128" s="1136"/>
      <c r="DU128" s="1136"/>
      <c r="DV128" s="1137" t="s">
        <v>504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8345084</v>
      </c>
      <c r="AB129" s="1055"/>
      <c r="AC129" s="1055"/>
      <c r="AD129" s="1055"/>
      <c r="AE129" s="1056"/>
      <c r="AF129" s="1057">
        <v>8255965</v>
      </c>
      <c r="AG129" s="1055"/>
      <c r="AH129" s="1055"/>
      <c r="AI129" s="1055"/>
      <c r="AJ129" s="1056"/>
      <c r="AK129" s="1057">
        <v>8506747</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448</v>
      </c>
      <c r="BG129" s="1165"/>
      <c r="BH129" s="1165"/>
      <c r="BI129" s="1165"/>
      <c r="BJ129" s="1165"/>
      <c r="BK129" s="1165"/>
      <c r="BL129" s="1166"/>
      <c r="BM129" s="1164">
        <v>18.63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2203042</v>
      </c>
      <c r="AB130" s="1055"/>
      <c r="AC130" s="1055"/>
      <c r="AD130" s="1055"/>
      <c r="AE130" s="1056"/>
      <c r="AF130" s="1057">
        <v>2154464</v>
      </c>
      <c r="AG130" s="1055"/>
      <c r="AH130" s="1055"/>
      <c r="AI130" s="1055"/>
      <c r="AJ130" s="1056"/>
      <c r="AK130" s="1057">
        <v>2194566</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6142042</v>
      </c>
      <c r="AB131" s="1080"/>
      <c r="AC131" s="1080"/>
      <c r="AD131" s="1080"/>
      <c r="AE131" s="1081"/>
      <c r="AF131" s="1079">
        <v>6101501</v>
      </c>
      <c r="AG131" s="1080"/>
      <c r="AH131" s="1080"/>
      <c r="AI131" s="1080"/>
      <c r="AJ131" s="1081"/>
      <c r="AK131" s="1079">
        <v>6312181</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59.9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10.451621790000001</v>
      </c>
      <c r="AB132" s="1196"/>
      <c r="AC132" s="1196"/>
      <c r="AD132" s="1196"/>
      <c r="AE132" s="1197"/>
      <c r="AF132" s="1198">
        <v>9.0105533050000002</v>
      </c>
      <c r="AG132" s="1196"/>
      <c r="AH132" s="1196"/>
      <c r="AI132" s="1196"/>
      <c r="AJ132" s="1197"/>
      <c r="AK132" s="1198">
        <v>9.6160582209999994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9.5</v>
      </c>
      <c r="AB133" s="1179"/>
      <c r="AC133" s="1179"/>
      <c r="AD133" s="1179"/>
      <c r="AE133" s="1180"/>
      <c r="AF133" s="1178">
        <v>9.6</v>
      </c>
      <c r="AG133" s="1179"/>
      <c r="AH133" s="1179"/>
      <c r="AI133" s="1179"/>
      <c r="AJ133" s="1180"/>
      <c r="AK133" s="1178">
        <v>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nK3JMgjAP6ALLAHBnytJvUufZ8H60+pJ9GEZGd9vgfMkTx4otOUIjNJ1E0PZkbt7iChcmoPHiJKgB0SSLz02w==" saltValue="NWk4CSCmLkJIiqDiT/0Z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8xMaiJysf+5/5TnJT/FnVL4Wllra773ftBw/+iJT3amJ/rnkYcgypdp7vklYasF6EVZKg6GlT4TlYEY0QdyXQ==" saltValue="cpmq7qVsBAKrjglYHiLu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ElTOj3Sh7KQXdySwChjaKd7UBB8McvIio7xm3VhQhu68qojdkJCg4lt+VFiAux8pffWhnGc9k8bIYcSP1gQkw==" saltValue="oFy4AUBveaaE7wfz+RBK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2287368</v>
      </c>
      <c r="AP9" s="314">
        <v>135363</v>
      </c>
      <c r="AQ9" s="315">
        <v>92289</v>
      </c>
      <c r="AR9" s="316">
        <v>46.7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342516</v>
      </c>
      <c r="AP10" s="317">
        <v>20270</v>
      </c>
      <c r="AQ10" s="318">
        <v>11808</v>
      </c>
      <c r="AR10" s="319">
        <v>71.7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61713</v>
      </c>
      <c r="AP11" s="317">
        <v>3652</v>
      </c>
      <c r="AQ11" s="318">
        <v>701</v>
      </c>
      <c r="AR11" s="319">
        <v>421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15</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94061</v>
      </c>
      <c r="AP13" s="317">
        <v>5566</v>
      </c>
      <c r="AQ13" s="318">
        <v>3431</v>
      </c>
      <c r="AR13" s="319">
        <v>62.2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50029</v>
      </c>
      <c r="AP14" s="317">
        <v>2961</v>
      </c>
      <c r="AQ14" s="318">
        <v>2100</v>
      </c>
      <c r="AR14" s="319">
        <v>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-217146</v>
      </c>
      <c r="AP15" s="317">
        <v>-12850</v>
      </c>
      <c r="AQ15" s="318">
        <v>-6802</v>
      </c>
      <c r="AR15" s="319">
        <v>88.9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2618541</v>
      </c>
      <c r="AP16" s="317">
        <v>154962</v>
      </c>
      <c r="AQ16" s="318">
        <v>103540</v>
      </c>
      <c r="AR16" s="319">
        <v>49.7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10.18</v>
      </c>
      <c r="AP21" s="331">
        <v>9.4700000000000006</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94.5</v>
      </c>
      <c r="AP22" s="336">
        <v>96.3</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1912986</v>
      </c>
      <c r="AP32" s="345">
        <v>113208</v>
      </c>
      <c r="AQ32" s="346">
        <v>55103</v>
      </c>
      <c r="AR32" s="347">
        <v>105.4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v>23333</v>
      </c>
      <c r="AP34" s="345">
        <v>1381</v>
      </c>
      <c r="AQ34" s="346">
        <v>63</v>
      </c>
      <c r="AR34" s="347">
        <v>2092.1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851878</v>
      </c>
      <c r="AP35" s="345">
        <v>50413</v>
      </c>
      <c r="AQ35" s="346">
        <v>21337</v>
      </c>
      <c r="AR35" s="347">
        <v>136.30000000000001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18192</v>
      </c>
      <c r="AP36" s="345">
        <v>1077</v>
      </c>
      <c r="AQ36" s="346">
        <v>3097</v>
      </c>
      <c r="AR36" s="347">
        <v>-65.2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494</v>
      </c>
      <c r="AP37" s="345">
        <v>29</v>
      </c>
      <c r="AQ37" s="346">
        <v>611</v>
      </c>
      <c r="AR37" s="347">
        <v>-95.3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-5334</v>
      </c>
      <c r="AP39" s="345">
        <v>-316</v>
      </c>
      <c r="AQ39" s="346">
        <v>-2054</v>
      </c>
      <c r="AR39" s="347">
        <v>-84.6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-2194566</v>
      </c>
      <c r="AP40" s="345">
        <v>-129871</v>
      </c>
      <c r="AQ40" s="346">
        <v>-55559</v>
      </c>
      <c r="AR40" s="347">
        <v>133.80000000000001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606983</v>
      </c>
      <c r="AP41" s="345">
        <v>35920</v>
      </c>
      <c r="AQ41" s="346">
        <v>22600</v>
      </c>
      <c r="AR41" s="347">
        <v>58.9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2187763</v>
      </c>
      <c r="AN51" s="367">
        <v>117407</v>
      </c>
      <c r="AO51" s="368">
        <v>33</v>
      </c>
      <c r="AP51" s="369">
        <v>115123</v>
      </c>
      <c r="AQ51" s="370">
        <v>48.4</v>
      </c>
      <c r="AR51" s="371">
        <v>-15.4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1536631</v>
      </c>
      <c r="AN52" s="375">
        <v>82464</v>
      </c>
      <c r="AO52" s="376">
        <v>17.899999999999999</v>
      </c>
      <c r="AP52" s="377">
        <v>46026</v>
      </c>
      <c r="AQ52" s="378">
        <v>12.6</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2327669</v>
      </c>
      <c r="AN53" s="367">
        <v>128063</v>
      </c>
      <c r="AO53" s="368">
        <v>9.1</v>
      </c>
      <c r="AP53" s="369">
        <v>98899</v>
      </c>
      <c r="AQ53" s="370">
        <v>-14.1</v>
      </c>
      <c r="AR53" s="371">
        <v>23.2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1741960</v>
      </c>
      <c r="AN54" s="375">
        <v>95838</v>
      </c>
      <c r="AO54" s="376">
        <v>16.2</v>
      </c>
      <c r="AP54" s="377">
        <v>43734</v>
      </c>
      <c r="AQ54" s="378">
        <v>-5</v>
      </c>
      <c r="AR54" s="379">
        <v>21.2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2160702</v>
      </c>
      <c r="AN55" s="367">
        <v>121082</v>
      </c>
      <c r="AO55" s="368">
        <v>-5.5</v>
      </c>
      <c r="AP55" s="369">
        <v>96462</v>
      </c>
      <c r="AQ55" s="370">
        <v>-2.5</v>
      </c>
      <c r="AR55" s="371">
        <v>-3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1637172</v>
      </c>
      <c r="AN56" s="375">
        <v>91744</v>
      </c>
      <c r="AO56" s="376">
        <v>-4.3</v>
      </c>
      <c r="AP56" s="377">
        <v>39886</v>
      </c>
      <c r="AQ56" s="378">
        <v>-8.8000000000000007</v>
      </c>
      <c r="AR56" s="379">
        <v>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1898778</v>
      </c>
      <c r="AN57" s="367">
        <v>109484</v>
      </c>
      <c r="AO57" s="368">
        <v>-9.6</v>
      </c>
      <c r="AP57" s="369">
        <v>83103</v>
      </c>
      <c r="AQ57" s="370">
        <v>-13.8</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1393033</v>
      </c>
      <c r="AN58" s="375">
        <v>80322</v>
      </c>
      <c r="AO58" s="376">
        <v>-12.4</v>
      </c>
      <c r="AP58" s="377">
        <v>41378</v>
      </c>
      <c r="AQ58" s="378">
        <v>3.7</v>
      </c>
      <c r="AR58" s="379">
        <v>-16.100000000000001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2442426</v>
      </c>
      <c r="AN59" s="367">
        <v>144539</v>
      </c>
      <c r="AO59" s="368">
        <v>32</v>
      </c>
      <c r="AP59" s="369">
        <v>84459</v>
      </c>
      <c r="AQ59" s="370">
        <v>1.6</v>
      </c>
      <c r="AR59" s="371">
        <v>30.4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1688435</v>
      </c>
      <c r="AN60" s="375">
        <v>99919</v>
      </c>
      <c r="AO60" s="376">
        <v>24.4</v>
      </c>
      <c r="AP60" s="377">
        <v>47314</v>
      </c>
      <c r="AQ60" s="378">
        <v>14.3</v>
      </c>
      <c r="AR60" s="379">
        <v>10.1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2203468</v>
      </c>
      <c r="AN61" s="382">
        <v>124115</v>
      </c>
      <c r="AO61" s="383">
        <v>11.8</v>
      </c>
      <c r="AP61" s="384">
        <v>95609</v>
      </c>
      <c r="AQ61" s="385">
        <v>3.9</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1599446</v>
      </c>
      <c r="AN62" s="375">
        <v>90057</v>
      </c>
      <c r="AO62" s="376">
        <v>8.4</v>
      </c>
      <c r="AP62" s="377">
        <v>43668</v>
      </c>
      <c r="AQ62" s="378">
        <v>3.4</v>
      </c>
      <c r="AR62" s="379">
        <v>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YCliBmR1r4C1pQH18c2aqNloshTYXAkk2AOGEM8/C9xNQ6171M5B/erdUoIcZDBW35SyiqW2k1GGcxDxALOEQ==" saltValue="B+XgRRSl1j8gv0mnZP0O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VwIJJIrDdlG78KX4H1yPAyDY4p3ACLdkbsgP+fP/6LeO6oxIEEF/oADAEiQLrnpjKti6DwS5NVFm4RDs/IwDXA==" saltValue="pfFdvqLnHdHC0piWpK1i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Te1ny2rTK9GKjivbPJs8jjtD7L6z4pbxNAq7al0JwQp1+4nHp0HpgA5ocAepLX1yQg1DcBlgXwClP0ED70GSjA==" saltValue="ZvQMWiU3mBBdQ1mD9sLR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37.92</v>
      </c>
      <c r="G47" s="12">
        <v>40.1</v>
      </c>
      <c r="H47" s="12">
        <v>44.07</v>
      </c>
      <c r="I47" s="12">
        <v>46.01</v>
      </c>
      <c r="J47" s="13">
        <v>41.15</v>
      </c>
    </row>
    <row r="48" spans="2:10" ht="57.75" customHeight="1" x14ac:dyDescent="0.15">
      <c r="B48" s="14"/>
      <c r="C48" s="1240" t="s">
        <v>4</v>
      </c>
      <c r="D48" s="1240"/>
      <c r="E48" s="1241"/>
      <c r="F48" s="15">
        <v>4.16</v>
      </c>
      <c r="G48" s="16">
        <v>3.69</v>
      </c>
      <c r="H48" s="16">
        <v>4.91</v>
      </c>
      <c r="I48" s="16">
        <v>4.25</v>
      </c>
      <c r="J48" s="17">
        <v>3.75</v>
      </c>
    </row>
    <row r="49" spans="2:10" ht="57.75" customHeight="1" thickBot="1" x14ac:dyDescent="0.2">
      <c r="B49" s="18"/>
      <c r="C49" s="1242" t="s">
        <v>5</v>
      </c>
      <c r="D49" s="1242"/>
      <c r="E49" s="1243"/>
      <c r="F49" s="19">
        <v>4.55</v>
      </c>
      <c r="G49" s="20" t="s">
        <v>574</v>
      </c>
      <c r="H49" s="20">
        <v>8.42</v>
      </c>
      <c r="I49" s="20" t="s">
        <v>575</v>
      </c>
      <c r="J49" s="21" t="s">
        <v>576</v>
      </c>
    </row>
    <row r="50" spans="2:10" ht="13.5" customHeight="1" x14ac:dyDescent="0.15"/>
  </sheetData>
  <sheetProtection algorithmName="SHA-512" hashValue="Pn4tv+tqxyfsa+bX6UwtPTmqilUyXWGLCvLt8l3jAD+6sGMKYvv98zGmzukn+8FW2qmPXrwadnu0h7vfic3stA==" saltValue="b05tUwpzLJalUDATP/74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2022-03-10T10:36:00Z</cp:lastPrinted>
  <dcterms:created xsi:type="dcterms:W3CDTF">2022-02-02T06:04:15Z</dcterms:created>
  <dcterms:modified xsi:type="dcterms:W3CDTF">2022-09-20T07:35:25Z</dcterms:modified>
  <cp:category/>
</cp:coreProperties>
</file>